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ás\Desktop\"/>
    </mc:Choice>
  </mc:AlternateContent>
  <xr:revisionPtr revIDLastSave="0" documentId="13_ncr:1_{4936C1F0-1D47-498F-B55E-D84CDB610E8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Gantt" sheetId="2" r:id="rId1"/>
    <sheet name="Listas_Hitos" sheetId="5" state="hidden" r:id="rId2"/>
    <sheet name="Aux_Validación" sheetId="6" state="hidden" r:id="rId3"/>
  </sheets>
  <definedNames>
    <definedName name="_xlnm._FilterDatabase" localSheetId="0" hidden="1">Gantt!$B$7:$P$31</definedName>
    <definedName name="Z_053F3693_9C68_45E6_A7CE_2FCFD9C7D18A_.wvu.FilterData" localSheetId="0" hidden="1">Gantt!#REF!</definedName>
    <definedName name="Z_053F3693_9C68_45E6_A7CE_2FCFD9C7D18A_.wvu.FilterData" localSheetId="1" hidden="1">Listas_Hitos!$A$1:$X$59</definedName>
    <definedName name="Z_B6459E02_9E50_42A2_B3B9_5B4FE3E2417B_.wvu.FilterData" localSheetId="0" hidden="1">Gantt!#REF!</definedName>
    <definedName name="Z_F15B4C18_F6CD_47E3_B97E_D2963E22BDB3_.wvu.FilterData" localSheetId="0" hidden="1">Gantt!$B$7:$F$31</definedName>
  </definedNames>
  <calcPr calcId="191029"/>
  <customWorkbookViews>
    <customWorkbookView name="Filtro 2" guid="{F15B4C18-F6CD-47E3-B97E-D2963E22BDB3}" maximized="1" windowWidth="0" windowHeight="0" activeSheetId="0"/>
    <customWorkbookView name="Filtro 1" guid="{053F3693-9C68-45E6-A7CE-2FCFD9C7D18A}" maximized="1" windowWidth="0" windowHeight="0" activeSheetId="0"/>
    <customWorkbookView name="Incuba" guid="{B6459E02-9E50-42A2-B3B9-5B4FE3E2417B}" maximized="1" windowWidth="0" windowHeight="0" activeSheetId="0"/>
    <customWorkbookView name="BRW" guid="{92F4E4D6-4C75-48BF-B7DD-C85AD41D76D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2" l="1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E240" i="6"/>
  <c r="D240" i="6"/>
  <c r="C240" i="6"/>
  <c r="B240" i="6"/>
  <c r="A240" i="6"/>
  <c r="E239" i="6"/>
  <c r="D239" i="6"/>
  <c r="C239" i="6"/>
  <c r="B239" i="6"/>
  <c r="A239" i="6"/>
  <c r="E238" i="6"/>
  <c r="D238" i="6"/>
  <c r="C238" i="6"/>
  <c r="B238" i="6"/>
  <c r="A238" i="6"/>
  <c r="E237" i="6"/>
  <c r="D237" i="6"/>
  <c r="C237" i="6"/>
  <c r="B237" i="6"/>
  <c r="A237" i="6"/>
  <c r="E236" i="6"/>
  <c r="D236" i="6"/>
  <c r="C236" i="6"/>
  <c r="B236" i="6"/>
  <c r="A236" i="6"/>
  <c r="F235" i="6"/>
  <c r="E235" i="6"/>
  <c r="D235" i="6"/>
  <c r="C235" i="6"/>
  <c r="B235" i="6"/>
  <c r="A235" i="6"/>
  <c r="F234" i="6"/>
  <c r="E234" i="6"/>
  <c r="D234" i="6"/>
  <c r="C234" i="6"/>
  <c r="B234" i="6"/>
  <c r="A234" i="6"/>
  <c r="F233" i="6"/>
  <c r="E233" i="6"/>
  <c r="D233" i="6"/>
  <c r="C233" i="6"/>
  <c r="B233" i="6"/>
  <c r="A233" i="6"/>
  <c r="F232" i="6"/>
  <c r="E232" i="6"/>
  <c r="D232" i="6"/>
  <c r="C232" i="6"/>
  <c r="B232" i="6"/>
  <c r="A232" i="6"/>
  <c r="F231" i="6"/>
  <c r="E231" i="6"/>
  <c r="D231" i="6"/>
  <c r="C231" i="6"/>
  <c r="B231" i="6"/>
  <c r="A231" i="6"/>
  <c r="F230" i="6"/>
  <c r="E230" i="6"/>
  <c r="D230" i="6"/>
  <c r="C230" i="6"/>
  <c r="B230" i="6"/>
  <c r="A230" i="6"/>
  <c r="D229" i="6"/>
  <c r="C229" i="6"/>
  <c r="B229" i="6"/>
  <c r="A229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A228" i="6"/>
  <c r="M227" i="6"/>
  <c r="L227" i="6"/>
  <c r="K227" i="6"/>
  <c r="J227" i="6"/>
  <c r="I227" i="6"/>
  <c r="H227" i="6"/>
  <c r="G227" i="6"/>
  <c r="F227" i="6"/>
  <c r="E227" i="6"/>
  <c r="D227" i="6"/>
  <c r="C227" i="6"/>
  <c r="B227" i="6"/>
  <c r="A227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A226" i="6"/>
  <c r="A225" i="6"/>
  <c r="E224" i="6"/>
  <c r="D224" i="6"/>
  <c r="C224" i="6"/>
  <c r="B224" i="6"/>
  <c r="A224" i="6"/>
  <c r="E223" i="6"/>
  <c r="D223" i="6"/>
  <c r="C223" i="6"/>
  <c r="B223" i="6"/>
  <c r="A223" i="6"/>
  <c r="E222" i="6"/>
  <c r="D222" i="6"/>
  <c r="C222" i="6"/>
  <c r="B222" i="6"/>
  <c r="A222" i="6"/>
  <c r="E221" i="6"/>
  <c r="D221" i="6"/>
  <c r="C221" i="6"/>
  <c r="B221" i="6"/>
  <c r="A221" i="6"/>
  <c r="E220" i="6"/>
  <c r="D220" i="6"/>
  <c r="C220" i="6"/>
  <c r="B220" i="6"/>
  <c r="A220" i="6"/>
  <c r="F219" i="6"/>
  <c r="E219" i="6"/>
  <c r="D219" i="6"/>
  <c r="C219" i="6"/>
  <c r="B219" i="6"/>
  <c r="A219" i="6"/>
  <c r="F218" i="6"/>
  <c r="E218" i="6"/>
  <c r="D218" i="6"/>
  <c r="C218" i="6"/>
  <c r="B218" i="6"/>
  <c r="A218" i="6"/>
  <c r="F217" i="6"/>
  <c r="E217" i="6"/>
  <c r="D217" i="6"/>
  <c r="C217" i="6"/>
  <c r="B217" i="6"/>
  <c r="A217" i="6"/>
  <c r="F216" i="6"/>
  <c r="E216" i="6"/>
  <c r="D216" i="6"/>
  <c r="C216" i="6"/>
  <c r="B216" i="6"/>
  <c r="A216" i="6"/>
  <c r="F215" i="6"/>
  <c r="E215" i="6"/>
  <c r="D215" i="6"/>
  <c r="C215" i="6"/>
  <c r="B215" i="6"/>
  <c r="A215" i="6"/>
  <c r="F214" i="6"/>
  <c r="E214" i="6"/>
  <c r="D214" i="6"/>
  <c r="C214" i="6"/>
  <c r="B214" i="6"/>
  <c r="A214" i="6"/>
  <c r="E213" i="6"/>
  <c r="D213" i="6"/>
  <c r="C213" i="6"/>
  <c r="B213" i="6"/>
  <c r="A213" i="6"/>
  <c r="E212" i="6"/>
  <c r="D212" i="6"/>
  <c r="C212" i="6"/>
  <c r="B212" i="6"/>
  <c r="A212" i="6"/>
  <c r="E211" i="6"/>
  <c r="D211" i="6"/>
  <c r="C211" i="6"/>
  <c r="B211" i="6"/>
  <c r="A211" i="6"/>
  <c r="E210" i="6"/>
  <c r="D210" i="6"/>
  <c r="C210" i="6"/>
  <c r="B210" i="6"/>
  <c r="A210" i="6"/>
  <c r="E209" i="6"/>
  <c r="D209" i="6"/>
  <c r="C209" i="6"/>
  <c r="B209" i="6"/>
  <c r="A209" i="6"/>
  <c r="F208" i="6"/>
  <c r="E208" i="6"/>
  <c r="D208" i="6"/>
  <c r="C208" i="6"/>
  <c r="B208" i="6"/>
  <c r="A208" i="6"/>
  <c r="F207" i="6"/>
  <c r="E207" i="6"/>
  <c r="D207" i="6"/>
  <c r="C207" i="6"/>
  <c r="B207" i="6"/>
  <c r="A207" i="6"/>
  <c r="F206" i="6"/>
  <c r="E206" i="6"/>
  <c r="D206" i="6"/>
  <c r="C206" i="6"/>
  <c r="B206" i="6"/>
  <c r="A206" i="6"/>
  <c r="F205" i="6"/>
  <c r="E205" i="6"/>
  <c r="D205" i="6"/>
  <c r="C205" i="6"/>
  <c r="B205" i="6"/>
  <c r="A205" i="6"/>
  <c r="F204" i="6"/>
  <c r="E204" i="6"/>
  <c r="D204" i="6"/>
  <c r="C204" i="6"/>
  <c r="B204" i="6"/>
  <c r="A204" i="6"/>
  <c r="F203" i="6"/>
  <c r="E203" i="6"/>
  <c r="D203" i="6"/>
  <c r="C203" i="6"/>
  <c r="B203" i="6"/>
  <c r="A203" i="6"/>
  <c r="F202" i="6"/>
  <c r="E202" i="6"/>
  <c r="D202" i="6"/>
  <c r="C202" i="6"/>
  <c r="B202" i="6"/>
  <c r="A202" i="6"/>
  <c r="F201" i="6"/>
  <c r="E201" i="6"/>
  <c r="D201" i="6"/>
  <c r="C201" i="6"/>
  <c r="B201" i="6"/>
  <c r="A201" i="6"/>
  <c r="F200" i="6"/>
  <c r="E200" i="6"/>
  <c r="D200" i="6"/>
  <c r="C200" i="6"/>
  <c r="B200" i="6"/>
  <c r="A200" i="6"/>
  <c r="A199" i="6"/>
  <c r="A198" i="6"/>
  <c r="D197" i="6"/>
  <c r="C197" i="6"/>
  <c r="B197" i="6"/>
  <c r="A197" i="6"/>
  <c r="M196" i="6"/>
  <c r="L196" i="6"/>
  <c r="K196" i="6"/>
  <c r="J196" i="6"/>
  <c r="I196" i="6"/>
  <c r="H196" i="6"/>
  <c r="G196" i="6"/>
  <c r="F196" i="6"/>
  <c r="E196" i="6"/>
  <c r="D196" i="6"/>
  <c r="C196" i="6"/>
  <c r="B196" i="6"/>
  <c r="A196" i="6"/>
  <c r="M195" i="6"/>
  <c r="L195" i="6"/>
  <c r="K195" i="6"/>
  <c r="J195" i="6"/>
  <c r="I195" i="6"/>
  <c r="H195" i="6"/>
  <c r="G195" i="6"/>
  <c r="F195" i="6"/>
  <c r="E195" i="6"/>
  <c r="D195" i="6"/>
  <c r="C195" i="6"/>
  <c r="B195" i="6"/>
  <c r="A195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A194" i="6"/>
  <c r="M193" i="6"/>
  <c r="L193" i="6"/>
  <c r="K193" i="6"/>
  <c r="J193" i="6"/>
  <c r="I193" i="6"/>
  <c r="H193" i="6"/>
  <c r="G193" i="6"/>
  <c r="F193" i="6"/>
  <c r="E193" i="6"/>
  <c r="D193" i="6"/>
  <c r="C193" i="6"/>
  <c r="B193" i="6"/>
  <c r="A193" i="6"/>
  <c r="M192" i="6"/>
  <c r="L192" i="6"/>
  <c r="K192" i="6"/>
  <c r="J192" i="6"/>
  <c r="I192" i="6"/>
  <c r="H192" i="6"/>
  <c r="G192" i="6"/>
  <c r="F192" i="6"/>
  <c r="E192" i="6"/>
  <c r="D192" i="6"/>
  <c r="C192" i="6"/>
  <c r="B192" i="6"/>
  <c r="A192" i="6"/>
  <c r="M191" i="6"/>
  <c r="L191" i="6"/>
  <c r="K191" i="6"/>
  <c r="J191" i="6"/>
  <c r="I191" i="6"/>
  <c r="H191" i="6"/>
  <c r="G191" i="6"/>
  <c r="F191" i="6"/>
  <c r="E191" i="6"/>
  <c r="D191" i="6"/>
  <c r="C191" i="6"/>
  <c r="B191" i="6"/>
  <c r="A191" i="6"/>
  <c r="A190" i="6"/>
  <c r="E189" i="6"/>
  <c r="D189" i="6"/>
  <c r="C189" i="6"/>
  <c r="B189" i="6"/>
  <c r="A189" i="6"/>
  <c r="E188" i="6"/>
  <c r="D188" i="6"/>
  <c r="C188" i="6"/>
  <c r="B188" i="6"/>
  <c r="A188" i="6"/>
  <c r="E187" i="6"/>
  <c r="D187" i="6"/>
  <c r="C187" i="6"/>
  <c r="B187" i="6"/>
  <c r="A187" i="6"/>
  <c r="E186" i="6"/>
  <c r="D186" i="6"/>
  <c r="C186" i="6"/>
  <c r="B186" i="6"/>
  <c r="A186" i="6"/>
  <c r="E185" i="6"/>
  <c r="D185" i="6"/>
  <c r="C185" i="6"/>
  <c r="B185" i="6"/>
  <c r="A185" i="6"/>
  <c r="F184" i="6"/>
  <c r="E184" i="6"/>
  <c r="D184" i="6"/>
  <c r="C184" i="6"/>
  <c r="B184" i="6"/>
  <c r="A184" i="6"/>
  <c r="F183" i="6"/>
  <c r="E183" i="6"/>
  <c r="D183" i="6"/>
  <c r="C183" i="6"/>
  <c r="B183" i="6"/>
  <c r="A183" i="6"/>
  <c r="F182" i="6"/>
  <c r="E182" i="6"/>
  <c r="D182" i="6"/>
  <c r="C182" i="6"/>
  <c r="B182" i="6"/>
  <c r="A182" i="6"/>
  <c r="E181" i="6"/>
  <c r="D181" i="6"/>
  <c r="C181" i="6"/>
  <c r="B181" i="6"/>
  <c r="A181" i="6"/>
  <c r="E180" i="6"/>
  <c r="D180" i="6"/>
  <c r="C180" i="6"/>
  <c r="B180" i="6"/>
  <c r="A180" i="6"/>
  <c r="E179" i="6"/>
  <c r="D179" i="6"/>
  <c r="C179" i="6"/>
  <c r="B179" i="6"/>
  <c r="A179" i="6"/>
  <c r="E178" i="6"/>
  <c r="D178" i="6"/>
  <c r="C178" i="6"/>
  <c r="B178" i="6"/>
  <c r="A178" i="6"/>
  <c r="E177" i="6"/>
  <c r="D177" i="6"/>
  <c r="C177" i="6"/>
  <c r="B177" i="6"/>
  <c r="A177" i="6"/>
  <c r="F176" i="6"/>
  <c r="E176" i="6"/>
  <c r="D176" i="6"/>
  <c r="C176" i="6"/>
  <c r="B176" i="6"/>
  <c r="A176" i="6"/>
  <c r="F175" i="6"/>
  <c r="E175" i="6"/>
  <c r="D175" i="6"/>
  <c r="C175" i="6"/>
  <c r="B175" i="6"/>
  <c r="A175" i="6"/>
  <c r="F174" i="6"/>
  <c r="E174" i="6"/>
  <c r="D174" i="6"/>
  <c r="C174" i="6"/>
  <c r="B174" i="6"/>
  <c r="A174" i="6"/>
  <c r="E173" i="6"/>
  <c r="D173" i="6"/>
  <c r="C173" i="6"/>
  <c r="B173" i="6"/>
  <c r="A173" i="6"/>
  <c r="E172" i="6"/>
  <c r="D172" i="6"/>
  <c r="C172" i="6"/>
  <c r="B172" i="6"/>
  <c r="A172" i="6"/>
  <c r="E171" i="6"/>
  <c r="D171" i="6"/>
  <c r="C171" i="6"/>
  <c r="B171" i="6"/>
  <c r="A171" i="6"/>
  <c r="E170" i="6"/>
  <c r="D170" i="6"/>
  <c r="C170" i="6"/>
  <c r="B170" i="6"/>
  <c r="A170" i="6"/>
  <c r="E169" i="6"/>
  <c r="D169" i="6"/>
  <c r="C169" i="6"/>
  <c r="B169" i="6"/>
  <c r="A169" i="6"/>
  <c r="F168" i="6"/>
  <c r="E168" i="6"/>
  <c r="D168" i="6"/>
  <c r="C168" i="6"/>
  <c r="B168" i="6"/>
  <c r="A168" i="6"/>
  <c r="F167" i="6"/>
  <c r="E167" i="6"/>
  <c r="D167" i="6"/>
  <c r="C167" i="6"/>
  <c r="B167" i="6"/>
  <c r="A167" i="6"/>
  <c r="F166" i="6"/>
  <c r="E166" i="6"/>
  <c r="D166" i="6"/>
  <c r="C166" i="6"/>
  <c r="B166" i="6"/>
  <c r="A166" i="6"/>
  <c r="A165" i="6"/>
  <c r="H164" i="6"/>
  <c r="G164" i="6"/>
  <c r="F164" i="6"/>
  <c r="E164" i="6"/>
  <c r="D164" i="6"/>
  <c r="C164" i="6"/>
  <c r="B164" i="6"/>
  <c r="A164" i="6"/>
  <c r="H163" i="6"/>
  <c r="G163" i="6"/>
  <c r="F163" i="6"/>
  <c r="E163" i="6"/>
  <c r="D163" i="6"/>
  <c r="C163" i="6"/>
  <c r="B163" i="6"/>
  <c r="A163" i="6"/>
  <c r="H162" i="6"/>
  <c r="G162" i="6"/>
  <c r="F162" i="6"/>
  <c r="E162" i="6"/>
  <c r="D162" i="6"/>
  <c r="C162" i="6"/>
  <c r="B162" i="6"/>
  <c r="A162" i="6"/>
  <c r="H161" i="6"/>
  <c r="G161" i="6"/>
  <c r="F161" i="6"/>
  <c r="E161" i="6"/>
  <c r="D161" i="6"/>
  <c r="C161" i="6"/>
  <c r="B161" i="6"/>
  <c r="A161" i="6"/>
  <c r="H160" i="6"/>
  <c r="G160" i="6"/>
  <c r="F160" i="6"/>
  <c r="E160" i="6"/>
  <c r="D160" i="6"/>
  <c r="C160" i="6"/>
  <c r="B160" i="6"/>
  <c r="A160" i="6"/>
  <c r="H159" i="6"/>
  <c r="G159" i="6"/>
  <c r="F159" i="6"/>
  <c r="E159" i="6"/>
  <c r="D159" i="6"/>
  <c r="C159" i="6"/>
  <c r="B159" i="6"/>
  <c r="A159" i="6"/>
  <c r="E158" i="6"/>
  <c r="D158" i="6"/>
  <c r="C158" i="6"/>
  <c r="B158" i="6"/>
  <c r="A158" i="6"/>
  <c r="E157" i="6"/>
  <c r="D157" i="6"/>
  <c r="C157" i="6"/>
  <c r="B157" i="6"/>
  <c r="A157" i="6"/>
  <c r="E156" i="6"/>
  <c r="D156" i="6"/>
  <c r="C156" i="6"/>
  <c r="B156" i="6"/>
  <c r="A156" i="6"/>
  <c r="E155" i="6"/>
  <c r="D155" i="6"/>
  <c r="C155" i="6"/>
  <c r="B155" i="6"/>
  <c r="A155" i="6"/>
  <c r="E154" i="6"/>
  <c r="D154" i="6"/>
  <c r="C154" i="6"/>
  <c r="B154" i="6"/>
  <c r="A154" i="6"/>
  <c r="F153" i="6"/>
  <c r="E153" i="6"/>
  <c r="D153" i="6"/>
  <c r="C153" i="6"/>
  <c r="B153" i="6"/>
  <c r="A153" i="6"/>
  <c r="F152" i="6"/>
  <c r="E152" i="6"/>
  <c r="D152" i="6"/>
  <c r="C152" i="6"/>
  <c r="B152" i="6"/>
  <c r="A152" i="6"/>
  <c r="F151" i="6"/>
  <c r="E151" i="6"/>
  <c r="D151" i="6"/>
  <c r="C151" i="6"/>
  <c r="B151" i="6"/>
  <c r="A151" i="6"/>
  <c r="F150" i="6"/>
  <c r="E150" i="6"/>
  <c r="D150" i="6"/>
  <c r="C150" i="6"/>
  <c r="B150" i="6"/>
  <c r="A150" i="6"/>
  <c r="F149" i="6"/>
  <c r="E149" i="6"/>
  <c r="D149" i="6"/>
  <c r="C149" i="6"/>
  <c r="B149" i="6"/>
  <c r="A149" i="6"/>
  <c r="F148" i="6"/>
  <c r="E148" i="6"/>
  <c r="D148" i="6"/>
  <c r="C148" i="6"/>
  <c r="B148" i="6"/>
  <c r="A148" i="6"/>
  <c r="D147" i="6"/>
  <c r="C147" i="6"/>
  <c r="B147" i="6"/>
  <c r="A147" i="6"/>
  <c r="M146" i="6"/>
  <c r="L146" i="6"/>
  <c r="K146" i="6"/>
  <c r="J146" i="6"/>
  <c r="I146" i="6"/>
  <c r="H146" i="6"/>
  <c r="G146" i="6"/>
  <c r="F146" i="6"/>
  <c r="E146" i="6"/>
  <c r="D146" i="6"/>
  <c r="C146" i="6"/>
  <c r="B146" i="6"/>
  <c r="A146" i="6"/>
  <c r="M145" i="6"/>
  <c r="L145" i="6"/>
  <c r="K145" i="6"/>
  <c r="J145" i="6"/>
  <c r="I145" i="6"/>
  <c r="H145" i="6"/>
  <c r="G145" i="6"/>
  <c r="F145" i="6"/>
  <c r="E145" i="6"/>
  <c r="D145" i="6"/>
  <c r="C145" i="6"/>
  <c r="B145" i="6"/>
  <c r="A145" i="6"/>
  <c r="M144" i="6"/>
  <c r="L144" i="6"/>
  <c r="K144" i="6"/>
  <c r="J144" i="6"/>
  <c r="I144" i="6"/>
  <c r="H144" i="6"/>
  <c r="G144" i="6"/>
  <c r="F144" i="6"/>
  <c r="E144" i="6"/>
  <c r="D144" i="6"/>
  <c r="C144" i="6"/>
  <c r="B144" i="6"/>
  <c r="A144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A143" i="6"/>
  <c r="M142" i="6"/>
  <c r="L142" i="6"/>
  <c r="K142" i="6"/>
  <c r="J142" i="6"/>
  <c r="I142" i="6"/>
  <c r="H142" i="6"/>
  <c r="G142" i="6"/>
  <c r="F142" i="6"/>
  <c r="E142" i="6"/>
  <c r="D142" i="6"/>
  <c r="C142" i="6"/>
  <c r="B142" i="6"/>
  <c r="A142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A141" i="6"/>
  <c r="M140" i="6"/>
  <c r="L140" i="6"/>
  <c r="K140" i="6"/>
  <c r="J140" i="6"/>
  <c r="I140" i="6"/>
  <c r="H140" i="6"/>
  <c r="G140" i="6"/>
  <c r="F140" i="6"/>
  <c r="E140" i="6"/>
  <c r="D140" i="6"/>
  <c r="C140" i="6"/>
  <c r="B140" i="6"/>
  <c r="A140" i="6"/>
  <c r="M139" i="6"/>
  <c r="L139" i="6"/>
  <c r="K139" i="6"/>
  <c r="J139" i="6"/>
  <c r="I139" i="6"/>
  <c r="H139" i="6"/>
  <c r="G139" i="6"/>
  <c r="F139" i="6"/>
  <c r="E139" i="6"/>
  <c r="D139" i="6"/>
  <c r="C139" i="6"/>
  <c r="B139" i="6"/>
  <c r="A139" i="6"/>
  <c r="M138" i="6"/>
  <c r="L138" i="6"/>
  <c r="K138" i="6"/>
  <c r="J138" i="6"/>
  <c r="I138" i="6"/>
  <c r="H138" i="6"/>
  <c r="G138" i="6"/>
  <c r="F138" i="6"/>
  <c r="E138" i="6"/>
  <c r="D138" i="6"/>
  <c r="C138" i="6"/>
  <c r="B138" i="6"/>
  <c r="A138" i="6"/>
  <c r="M137" i="6"/>
  <c r="L137" i="6"/>
  <c r="K137" i="6"/>
  <c r="J137" i="6"/>
  <c r="I137" i="6"/>
  <c r="H137" i="6"/>
  <c r="G137" i="6"/>
  <c r="F137" i="6"/>
  <c r="E137" i="6"/>
  <c r="D137" i="6"/>
  <c r="C137" i="6"/>
  <c r="B137" i="6"/>
  <c r="A137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K132" i="6"/>
  <c r="J132" i="6"/>
  <c r="I132" i="6"/>
  <c r="H132" i="6"/>
  <c r="G132" i="6"/>
  <c r="F132" i="6"/>
  <c r="E132" i="6"/>
  <c r="D132" i="6"/>
  <c r="C132" i="6"/>
  <c r="B132" i="6"/>
  <c r="A132" i="6"/>
  <c r="K131" i="6"/>
  <c r="J131" i="6"/>
  <c r="I131" i="6"/>
  <c r="H131" i="6"/>
  <c r="G131" i="6"/>
  <c r="F131" i="6"/>
  <c r="E131" i="6"/>
  <c r="D131" i="6"/>
  <c r="C131" i="6"/>
  <c r="B131" i="6"/>
  <c r="A131" i="6"/>
  <c r="A130" i="6"/>
  <c r="K129" i="6"/>
  <c r="J129" i="6"/>
  <c r="I129" i="6"/>
  <c r="H129" i="6"/>
  <c r="G129" i="6"/>
  <c r="F129" i="6"/>
  <c r="E129" i="6"/>
  <c r="D129" i="6"/>
  <c r="C129" i="6"/>
  <c r="B129" i="6"/>
  <c r="A129" i="6"/>
  <c r="K128" i="6"/>
  <c r="J128" i="6"/>
  <c r="I128" i="6"/>
  <c r="H128" i="6"/>
  <c r="G128" i="6"/>
  <c r="F128" i="6"/>
  <c r="E128" i="6"/>
  <c r="D128" i="6"/>
  <c r="C128" i="6"/>
  <c r="B128" i="6"/>
  <c r="A128" i="6"/>
  <c r="K127" i="6"/>
  <c r="J127" i="6"/>
  <c r="I127" i="6"/>
  <c r="H127" i="6"/>
  <c r="G127" i="6"/>
  <c r="F127" i="6"/>
  <c r="E127" i="6"/>
  <c r="D127" i="6"/>
  <c r="C127" i="6"/>
  <c r="B127" i="6"/>
  <c r="A127" i="6"/>
  <c r="K126" i="6"/>
  <c r="J126" i="6"/>
  <c r="I126" i="6"/>
  <c r="H126" i="6"/>
  <c r="G126" i="6"/>
  <c r="F126" i="6"/>
  <c r="E126" i="6"/>
  <c r="D126" i="6"/>
  <c r="C126" i="6"/>
  <c r="B126" i="6"/>
  <c r="A126" i="6"/>
  <c r="K125" i="6"/>
  <c r="J125" i="6"/>
  <c r="I125" i="6"/>
  <c r="H125" i="6"/>
  <c r="G125" i="6"/>
  <c r="F125" i="6"/>
  <c r="E125" i="6"/>
  <c r="D125" i="6"/>
  <c r="C125" i="6"/>
  <c r="B125" i="6"/>
  <c r="A125" i="6"/>
  <c r="K124" i="6"/>
  <c r="J124" i="6"/>
  <c r="I124" i="6"/>
  <c r="H124" i="6"/>
  <c r="G124" i="6"/>
  <c r="F124" i="6"/>
  <c r="E124" i="6"/>
  <c r="D124" i="6"/>
  <c r="C124" i="6"/>
  <c r="B124" i="6"/>
  <c r="A124" i="6"/>
  <c r="K123" i="6"/>
  <c r="J123" i="6"/>
  <c r="I123" i="6"/>
  <c r="H123" i="6"/>
  <c r="G123" i="6"/>
  <c r="F123" i="6"/>
  <c r="E123" i="6"/>
  <c r="D123" i="6"/>
  <c r="C123" i="6"/>
  <c r="B123" i="6"/>
  <c r="A123" i="6"/>
  <c r="K122" i="6"/>
  <c r="J122" i="6"/>
  <c r="I122" i="6"/>
  <c r="H122" i="6"/>
  <c r="G122" i="6"/>
  <c r="F122" i="6"/>
  <c r="E122" i="6"/>
  <c r="D122" i="6"/>
  <c r="C122" i="6"/>
  <c r="B122" i="6"/>
  <c r="A122" i="6"/>
  <c r="A121" i="6"/>
  <c r="A120" i="6"/>
  <c r="A119" i="6"/>
  <c r="A118" i="6"/>
  <c r="A117" i="6"/>
  <c r="A116" i="6"/>
  <c r="E115" i="6"/>
  <c r="D115" i="6"/>
  <c r="C115" i="6"/>
  <c r="B115" i="6"/>
  <c r="A115" i="6"/>
  <c r="E114" i="6"/>
  <c r="D114" i="6"/>
  <c r="C114" i="6"/>
  <c r="B114" i="6"/>
  <c r="A114" i="6"/>
  <c r="E113" i="6"/>
  <c r="D113" i="6"/>
  <c r="C113" i="6"/>
  <c r="B113" i="6"/>
  <c r="A113" i="6"/>
  <c r="E112" i="6"/>
  <c r="D112" i="6"/>
  <c r="C112" i="6"/>
  <c r="B112" i="6"/>
  <c r="A112" i="6"/>
  <c r="E111" i="6"/>
  <c r="D111" i="6"/>
  <c r="C111" i="6"/>
  <c r="B111" i="6"/>
  <c r="A111" i="6"/>
  <c r="F110" i="6"/>
  <c r="E110" i="6"/>
  <c r="D110" i="6"/>
  <c r="C110" i="6"/>
  <c r="B110" i="6"/>
  <c r="A110" i="6"/>
  <c r="F109" i="6"/>
  <c r="E109" i="6"/>
  <c r="D109" i="6"/>
  <c r="C109" i="6"/>
  <c r="B109" i="6"/>
  <c r="A109" i="6"/>
  <c r="F108" i="6"/>
  <c r="E108" i="6"/>
  <c r="D108" i="6"/>
  <c r="C108" i="6"/>
  <c r="B108" i="6"/>
  <c r="A108" i="6"/>
  <c r="F107" i="6"/>
  <c r="E107" i="6"/>
  <c r="D107" i="6"/>
  <c r="C107" i="6"/>
  <c r="B107" i="6"/>
  <c r="A107" i="6"/>
  <c r="F106" i="6"/>
  <c r="E106" i="6"/>
  <c r="D106" i="6"/>
  <c r="C106" i="6"/>
  <c r="B106" i="6"/>
  <c r="A106" i="6"/>
  <c r="F105" i="6"/>
  <c r="E105" i="6"/>
  <c r="D105" i="6"/>
  <c r="C105" i="6"/>
  <c r="B105" i="6"/>
  <c r="A105" i="6"/>
  <c r="E104" i="6"/>
  <c r="D104" i="6"/>
  <c r="C104" i="6"/>
  <c r="B104" i="6"/>
  <c r="A104" i="6"/>
  <c r="E103" i="6"/>
  <c r="D103" i="6"/>
  <c r="C103" i="6"/>
  <c r="B103" i="6"/>
  <c r="A103" i="6"/>
  <c r="E102" i="6"/>
  <c r="D102" i="6"/>
  <c r="C102" i="6"/>
  <c r="B102" i="6"/>
  <c r="A102" i="6"/>
  <c r="E101" i="6"/>
  <c r="D101" i="6"/>
  <c r="C101" i="6"/>
  <c r="B101" i="6"/>
  <c r="A101" i="6"/>
  <c r="E100" i="6"/>
  <c r="D100" i="6"/>
  <c r="C100" i="6"/>
  <c r="B100" i="6"/>
  <c r="A100" i="6"/>
  <c r="F99" i="6"/>
  <c r="E99" i="6"/>
  <c r="D99" i="6"/>
  <c r="C99" i="6"/>
  <c r="B99" i="6"/>
  <c r="A99" i="6"/>
  <c r="F98" i="6"/>
  <c r="E98" i="6"/>
  <c r="D98" i="6"/>
  <c r="C98" i="6"/>
  <c r="B98" i="6"/>
  <c r="A98" i="6"/>
  <c r="F97" i="6"/>
  <c r="E97" i="6"/>
  <c r="D97" i="6"/>
  <c r="C97" i="6"/>
  <c r="B97" i="6"/>
  <c r="A97" i="6"/>
  <c r="F96" i="6"/>
  <c r="E96" i="6"/>
  <c r="D96" i="6"/>
  <c r="C96" i="6"/>
  <c r="B96" i="6"/>
  <c r="A96" i="6"/>
  <c r="F95" i="6"/>
  <c r="E95" i="6"/>
  <c r="D95" i="6"/>
  <c r="C95" i="6"/>
  <c r="B95" i="6"/>
  <c r="A95" i="6"/>
  <c r="F94" i="6"/>
  <c r="E94" i="6"/>
  <c r="D94" i="6"/>
  <c r="C94" i="6"/>
  <c r="B94" i="6"/>
  <c r="A94" i="6"/>
  <c r="F93" i="6"/>
  <c r="E93" i="6"/>
  <c r="D93" i="6"/>
  <c r="C93" i="6"/>
  <c r="B93" i="6"/>
  <c r="A93" i="6"/>
  <c r="F92" i="6"/>
  <c r="E92" i="6"/>
  <c r="D92" i="6"/>
  <c r="C92" i="6"/>
  <c r="B92" i="6"/>
  <c r="A92" i="6"/>
  <c r="F91" i="6"/>
  <c r="E91" i="6"/>
  <c r="D91" i="6"/>
  <c r="C91" i="6"/>
  <c r="B91" i="6"/>
  <c r="A91" i="6"/>
  <c r="D90" i="6"/>
  <c r="C90" i="6"/>
  <c r="B90" i="6"/>
  <c r="A90" i="6"/>
  <c r="M89" i="6"/>
  <c r="L89" i="6"/>
  <c r="K89" i="6"/>
  <c r="J89" i="6"/>
  <c r="I89" i="6"/>
  <c r="H89" i="6"/>
  <c r="G89" i="6"/>
  <c r="F89" i="6"/>
  <c r="E89" i="6"/>
  <c r="D89" i="6"/>
  <c r="C89" i="6"/>
  <c r="B89" i="6"/>
  <c r="A89" i="6"/>
  <c r="M88" i="6"/>
  <c r="L88" i="6"/>
  <c r="K88" i="6"/>
  <c r="J88" i="6"/>
  <c r="I88" i="6"/>
  <c r="H88" i="6"/>
  <c r="G88" i="6"/>
  <c r="F88" i="6"/>
  <c r="E88" i="6"/>
  <c r="D88" i="6"/>
  <c r="C88" i="6"/>
  <c r="B88" i="6"/>
  <c r="A88" i="6"/>
  <c r="M87" i="6"/>
  <c r="L87" i="6"/>
  <c r="K87" i="6"/>
  <c r="J87" i="6"/>
  <c r="I87" i="6"/>
  <c r="H87" i="6"/>
  <c r="G87" i="6"/>
  <c r="F87" i="6"/>
  <c r="E87" i="6"/>
  <c r="D87" i="6"/>
  <c r="C87" i="6"/>
  <c r="B87" i="6"/>
  <c r="A87" i="6"/>
  <c r="M86" i="6"/>
  <c r="L86" i="6"/>
  <c r="K86" i="6"/>
  <c r="J86" i="6"/>
  <c r="I86" i="6"/>
  <c r="H86" i="6"/>
  <c r="G86" i="6"/>
  <c r="F86" i="6"/>
  <c r="E86" i="6"/>
  <c r="D86" i="6"/>
  <c r="C86" i="6"/>
  <c r="B86" i="6"/>
  <c r="A86" i="6"/>
  <c r="M85" i="6"/>
  <c r="L85" i="6"/>
  <c r="K85" i="6"/>
  <c r="J85" i="6"/>
  <c r="I85" i="6"/>
  <c r="H85" i="6"/>
  <c r="G85" i="6"/>
  <c r="F85" i="6"/>
  <c r="E85" i="6"/>
  <c r="D85" i="6"/>
  <c r="C85" i="6"/>
  <c r="B85" i="6"/>
  <c r="A85" i="6"/>
  <c r="M84" i="6"/>
  <c r="L84" i="6"/>
  <c r="K84" i="6"/>
  <c r="J84" i="6"/>
  <c r="I84" i="6"/>
  <c r="H84" i="6"/>
  <c r="G84" i="6"/>
  <c r="F84" i="6"/>
  <c r="E84" i="6"/>
  <c r="D84" i="6"/>
  <c r="C84" i="6"/>
  <c r="B84" i="6"/>
  <c r="A84" i="6"/>
  <c r="M83" i="6"/>
  <c r="L83" i="6"/>
  <c r="K83" i="6"/>
  <c r="J83" i="6"/>
  <c r="I83" i="6"/>
  <c r="H83" i="6"/>
  <c r="G83" i="6"/>
  <c r="F83" i="6"/>
  <c r="E83" i="6"/>
  <c r="D83" i="6"/>
  <c r="C83" i="6"/>
  <c r="B83" i="6"/>
  <c r="A83" i="6"/>
  <c r="M82" i="6"/>
  <c r="L82" i="6"/>
  <c r="K82" i="6"/>
  <c r="J82" i="6"/>
  <c r="I82" i="6"/>
  <c r="H82" i="6"/>
  <c r="G82" i="6"/>
  <c r="F82" i="6"/>
  <c r="E82" i="6"/>
  <c r="D82" i="6"/>
  <c r="C82" i="6"/>
  <c r="B82" i="6"/>
  <c r="A82" i="6"/>
  <c r="M81" i="6"/>
  <c r="L81" i="6"/>
  <c r="K81" i="6"/>
  <c r="J81" i="6"/>
  <c r="I81" i="6"/>
  <c r="H81" i="6"/>
  <c r="G81" i="6"/>
  <c r="F81" i="6"/>
  <c r="E81" i="6"/>
  <c r="D81" i="6"/>
  <c r="C81" i="6"/>
  <c r="B81" i="6"/>
  <c r="A81" i="6"/>
  <c r="M80" i="6"/>
  <c r="L80" i="6"/>
  <c r="K80" i="6"/>
  <c r="J80" i="6"/>
  <c r="I80" i="6"/>
  <c r="H80" i="6"/>
  <c r="G80" i="6"/>
  <c r="F80" i="6"/>
  <c r="E80" i="6"/>
  <c r="D80" i="6"/>
  <c r="C80" i="6"/>
  <c r="B80" i="6"/>
  <c r="A80" i="6"/>
  <c r="M79" i="6"/>
  <c r="L79" i="6"/>
  <c r="K79" i="6"/>
  <c r="J79" i="6"/>
  <c r="I79" i="6"/>
  <c r="H79" i="6"/>
  <c r="G79" i="6"/>
  <c r="F79" i="6"/>
  <c r="E79" i="6"/>
  <c r="D79" i="6"/>
  <c r="C79" i="6"/>
  <c r="B79" i="6"/>
  <c r="A79" i="6"/>
  <c r="C78" i="6"/>
  <c r="B78" i="6"/>
  <c r="A78" i="6"/>
  <c r="C77" i="6"/>
  <c r="B77" i="6"/>
  <c r="A77" i="6"/>
  <c r="C76" i="6"/>
  <c r="B76" i="6"/>
  <c r="A76" i="6"/>
  <c r="K75" i="6"/>
  <c r="J75" i="6"/>
  <c r="I75" i="6"/>
  <c r="H75" i="6"/>
  <c r="G75" i="6"/>
  <c r="F75" i="6"/>
  <c r="E75" i="6"/>
  <c r="D75" i="6"/>
  <c r="C75" i="6"/>
  <c r="B75" i="6"/>
  <c r="A75" i="6"/>
  <c r="K74" i="6"/>
  <c r="J74" i="6"/>
  <c r="I74" i="6"/>
  <c r="H74" i="6"/>
  <c r="G74" i="6"/>
  <c r="F74" i="6"/>
  <c r="E74" i="6"/>
  <c r="D74" i="6"/>
  <c r="C74" i="6"/>
  <c r="B74" i="6"/>
  <c r="A74" i="6"/>
  <c r="A73" i="6"/>
  <c r="K72" i="6"/>
  <c r="J72" i="6"/>
  <c r="I72" i="6"/>
  <c r="H72" i="6"/>
  <c r="G72" i="6"/>
  <c r="F72" i="6"/>
  <c r="E72" i="6"/>
  <c r="D72" i="6"/>
  <c r="C72" i="6"/>
  <c r="B72" i="6"/>
  <c r="A72" i="6"/>
  <c r="K71" i="6"/>
  <c r="J71" i="6"/>
  <c r="I71" i="6"/>
  <c r="H71" i="6"/>
  <c r="G71" i="6"/>
  <c r="F71" i="6"/>
  <c r="E71" i="6"/>
  <c r="D71" i="6"/>
  <c r="C71" i="6"/>
  <c r="B71" i="6"/>
  <c r="A71" i="6"/>
  <c r="K70" i="6"/>
  <c r="J70" i="6"/>
  <c r="I70" i="6"/>
  <c r="H70" i="6"/>
  <c r="G70" i="6"/>
  <c r="F70" i="6"/>
  <c r="E70" i="6"/>
  <c r="D70" i="6"/>
  <c r="C70" i="6"/>
  <c r="B70" i="6"/>
  <c r="A70" i="6"/>
  <c r="K69" i="6"/>
  <c r="J69" i="6"/>
  <c r="I69" i="6"/>
  <c r="H69" i="6"/>
  <c r="G69" i="6"/>
  <c r="F69" i="6"/>
  <c r="E69" i="6"/>
  <c r="D69" i="6"/>
  <c r="C69" i="6"/>
  <c r="B69" i="6"/>
  <c r="A69" i="6"/>
  <c r="K68" i="6"/>
  <c r="J68" i="6"/>
  <c r="I68" i="6"/>
  <c r="H68" i="6"/>
  <c r="G68" i="6"/>
  <c r="F68" i="6"/>
  <c r="E68" i="6"/>
  <c r="D68" i="6"/>
  <c r="C68" i="6"/>
  <c r="B68" i="6"/>
  <c r="A68" i="6"/>
  <c r="K67" i="6"/>
  <c r="J67" i="6"/>
  <c r="I67" i="6"/>
  <c r="H67" i="6"/>
  <c r="G67" i="6"/>
  <c r="F67" i="6"/>
  <c r="E67" i="6"/>
  <c r="D67" i="6"/>
  <c r="C67" i="6"/>
  <c r="B67" i="6"/>
  <c r="A67" i="6"/>
  <c r="K66" i="6"/>
  <c r="J66" i="6"/>
  <c r="I66" i="6"/>
  <c r="H66" i="6"/>
  <c r="G66" i="6"/>
  <c r="F66" i="6"/>
  <c r="E66" i="6"/>
  <c r="D66" i="6"/>
  <c r="C66" i="6"/>
  <c r="B66" i="6"/>
  <c r="A66" i="6"/>
  <c r="K65" i="6"/>
  <c r="J65" i="6"/>
  <c r="I65" i="6"/>
  <c r="H65" i="6"/>
  <c r="G65" i="6"/>
  <c r="F65" i="6"/>
  <c r="E65" i="6"/>
  <c r="D65" i="6"/>
  <c r="C65" i="6"/>
  <c r="B65" i="6"/>
  <c r="A65" i="6"/>
  <c r="A64" i="6"/>
  <c r="A63" i="6"/>
  <c r="A62" i="6"/>
  <c r="A61" i="6"/>
  <c r="A60" i="6"/>
  <c r="A59" i="6"/>
  <c r="E58" i="6"/>
  <c r="D58" i="6"/>
  <c r="C58" i="6"/>
  <c r="B58" i="6"/>
  <c r="A58" i="6"/>
  <c r="E57" i="6"/>
  <c r="D57" i="6"/>
  <c r="C57" i="6"/>
  <c r="B57" i="6"/>
  <c r="A57" i="6"/>
  <c r="E56" i="6"/>
  <c r="D56" i="6"/>
  <c r="C56" i="6"/>
  <c r="B56" i="6"/>
  <c r="A56" i="6"/>
  <c r="E55" i="6"/>
  <c r="D55" i="6"/>
  <c r="C55" i="6"/>
  <c r="B55" i="6"/>
  <c r="A55" i="6"/>
  <c r="E54" i="6"/>
  <c r="D54" i="6"/>
  <c r="C54" i="6"/>
  <c r="B54" i="6"/>
  <c r="A54" i="6"/>
  <c r="F53" i="6"/>
  <c r="E53" i="6"/>
  <c r="D53" i="6"/>
  <c r="C53" i="6"/>
  <c r="B53" i="6"/>
  <c r="A53" i="6"/>
  <c r="F52" i="6"/>
  <c r="E52" i="6"/>
  <c r="D52" i="6"/>
  <c r="C52" i="6"/>
  <c r="B52" i="6"/>
  <c r="A52" i="6"/>
  <c r="F51" i="6"/>
  <c r="E51" i="6"/>
  <c r="D51" i="6"/>
  <c r="C51" i="6"/>
  <c r="B51" i="6"/>
  <c r="A51" i="6"/>
  <c r="E50" i="6"/>
  <c r="D50" i="6"/>
  <c r="C50" i="6"/>
  <c r="B50" i="6"/>
  <c r="A50" i="6"/>
  <c r="E49" i="6"/>
  <c r="D49" i="6"/>
  <c r="C49" i="6"/>
  <c r="B49" i="6"/>
  <c r="A49" i="6"/>
  <c r="E48" i="6"/>
  <c r="D48" i="6"/>
  <c r="C48" i="6"/>
  <c r="B48" i="6"/>
  <c r="A48" i="6"/>
  <c r="E47" i="6"/>
  <c r="D47" i="6"/>
  <c r="C47" i="6"/>
  <c r="B47" i="6"/>
  <c r="A47" i="6"/>
  <c r="E46" i="6"/>
  <c r="D46" i="6"/>
  <c r="C46" i="6"/>
  <c r="B46" i="6"/>
  <c r="A46" i="6"/>
  <c r="F45" i="6"/>
  <c r="E45" i="6"/>
  <c r="D45" i="6"/>
  <c r="C45" i="6"/>
  <c r="B45" i="6"/>
  <c r="A45" i="6"/>
  <c r="F44" i="6"/>
  <c r="E44" i="6"/>
  <c r="D44" i="6"/>
  <c r="C44" i="6"/>
  <c r="B44" i="6"/>
  <c r="A44" i="6"/>
  <c r="F43" i="6"/>
  <c r="E43" i="6"/>
  <c r="D43" i="6"/>
  <c r="C43" i="6"/>
  <c r="B43" i="6"/>
  <c r="A43" i="6"/>
  <c r="E42" i="6"/>
  <c r="D42" i="6"/>
  <c r="C42" i="6"/>
  <c r="B42" i="6"/>
  <c r="A42" i="6"/>
  <c r="E41" i="6"/>
  <c r="D41" i="6"/>
  <c r="C41" i="6"/>
  <c r="B41" i="6"/>
  <c r="A41" i="6"/>
  <c r="E40" i="6"/>
  <c r="D40" i="6"/>
  <c r="C40" i="6"/>
  <c r="B40" i="6"/>
  <c r="A40" i="6"/>
  <c r="E39" i="6"/>
  <c r="D39" i="6"/>
  <c r="C39" i="6"/>
  <c r="B39" i="6"/>
  <c r="A39" i="6"/>
  <c r="E38" i="6"/>
  <c r="D38" i="6"/>
  <c r="C38" i="6"/>
  <c r="B38" i="6"/>
  <c r="A38" i="6"/>
  <c r="F37" i="6"/>
  <c r="E37" i="6"/>
  <c r="D37" i="6"/>
  <c r="C37" i="6"/>
  <c r="B37" i="6"/>
  <c r="A37" i="6"/>
  <c r="F36" i="6"/>
  <c r="E36" i="6"/>
  <c r="D36" i="6"/>
  <c r="C36" i="6"/>
  <c r="B36" i="6"/>
  <c r="A36" i="6"/>
  <c r="F35" i="6"/>
  <c r="E35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D31" i="6"/>
  <c r="C31" i="6"/>
  <c r="B31" i="6"/>
  <c r="A31" i="6"/>
  <c r="M30" i="6"/>
  <c r="L30" i="6"/>
  <c r="K30" i="6"/>
  <c r="J30" i="6"/>
  <c r="I30" i="6"/>
  <c r="H30" i="6"/>
  <c r="G30" i="6"/>
  <c r="F30" i="6"/>
  <c r="E30" i="6"/>
  <c r="D30" i="6"/>
  <c r="C30" i="6"/>
  <c r="B30" i="6"/>
  <c r="A30" i="6"/>
  <c r="M29" i="6"/>
  <c r="L29" i="6"/>
  <c r="K29" i="6"/>
  <c r="J29" i="6"/>
  <c r="I29" i="6"/>
  <c r="H29" i="6"/>
  <c r="G29" i="6"/>
  <c r="F29" i="6"/>
  <c r="E29" i="6"/>
  <c r="D29" i="6"/>
  <c r="C29" i="6"/>
  <c r="B29" i="6"/>
  <c r="A29" i="6"/>
  <c r="M28" i="6"/>
  <c r="L28" i="6"/>
  <c r="K28" i="6"/>
  <c r="J28" i="6"/>
  <c r="I28" i="6"/>
  <c r="H28" i="6"/>
  <c r="G28" i="6"/>
  <c r="F28" i="6"/>
  <c r="E28" i="6"/>
  <c r="D28" i="6"/>
  <c r="C28" i="6"/>
  <c r="B28" i="6"/>
  <c r="A28" i="6"/>
  <c r="M27" i="6"/>
  <c r="L27" i="6"/>
  <c r="K27" i="6"/>
  <c r="J27" i="6"/>
  <c r="I27" i="6"/>
  <c r="H27" i="6"/>
  <c r="G27" i="6"/>
  <c r="F27" i="6"/>
  <c r="E27" i="6"/>
  <c r="D27" i="6"/>
  <c r="C27" i="6"/>
  <c r="B27" i="6"/>
  <c r="A27" i="6"/>
  <c r="M26" i="6"/>
  <c r="L26" i="6"/>
  <c r="K26" i="6"/>
  <c r="J26" i="6"/>
  <c r="I26" i="6"/>
  <c r="H26" i="6"/>
  <c r="G26" i="6"/>
  <c r="F26" i="6"/>
  <c r="E26" i="6"/>
  <c r="D26" i="6"/>
  <c r="C26" i="6"/>
  <c r="B26" i="6"/>
  <c r="A26" i="6"/>
  <c r="M25" i="6"/>
  <c r="L25" i="6"/>
  <c r="K25" i="6"/>
  <c r="J25" i="6"/>
  <c r="I25" i="6"/>
  <c r="H25" i="6"/>
  <c r="G25" i="6"/>
  <c r="F25" i="6"/>
  <c r="E25" i="6"/>
  <c r="D25" i="6"/>
  <c r="C25" i="6"/>
  <c r="B25" i="6"/>
  <c r="A25" i="6"/>
  <c r="M24" i="6"/>
  <c r="L24" i="6"/>
  <c r="K24" i="6"/>
  <c r="J24" i="6"/>
  <c r="I24" i="6"/>
  <c r="H24" i="6"/>
  <c r="G24" i="6"/>
  <c r="F24" i="6"/>
  <c r="E24" i="6"/>
  <c r="D24" i="6"/>
  <c r="C24" i="6"/>
  <c r="B24" i="6"/>
  <c r="A24" i="6"/>
  <c r="M23" i="6"/>
  <c r="L23" i="6"/>
  <c r="K23" i="6"/>
  <c r="J23" i="6"/>
  <c r="I23" i="6"/>
  <c r="H23" i="6"/>
  <c r="G23" i="6"/>
  <c r="F23" i="6"/>
  <c r="E23" i="6"/>
  <c r="D23" i="6"/>
  <c r="C23" i="6"/>
  <c r="B23" i="6"/>
  <c r="A23" i="6"/>
  <c r="M22" i="6"/>
  <c r="L22" i="6"/>
  <c r="K22" i="6"/>
  <c r="J22" i="6"/>
  <c r="I22" i="6"/>
  <c r="H22" i="6"/>
  <c r="G22" i="6"/>
  <c r="F22" i="6"/>
  <c r="E22" i="6"/>
  <c r="D22" i="6"/>
  <c r="C22" i="6"/>
  <c r="B22" i="6"/>
  <c r="A22" i="6"/>
  <c r="M21" i="6"/>
  <c r="L21" i="6"/>
  <c r="K21" i="6"/>
  <c r="J21" i="6"/>
  <c r="I21" i="6"/>
  <c r="H21" i="6"/>
  <c r="G21" i="6"/>
  <c r="F21" i="6"/>
  <c r="E21" i="6"/>
  <c r="D21" i="6"/>
  <c r="C21" i="6"/>
  <c r="B21" i="6"/>
  <c r="A21" i="6"/>
  <c r="M20" i="6"/>
  <c r="L20" i="6"/>
  <c r="K20" i="6"/>
  <c r="J20" i="6"/>
  <c r="I20" i="6"/>
  <c r="H20" i="6"/>
  <c r="G20" i="6"/>
  <c r="F20" i="6"/>
  <c r="E20" i="6"/>
  <c r="D20" i="6"/>
  <c r="C20" i="6"/>
  <c r="B20" i="6"/>
  <c r="A20" i="6"/>
  <c r="C19" i="6"/>
  <c r="B19" i="6"/>
  <c r="A19" i="6"/>
  <c r="C18" i="6"/>
  <c r="B18" i="6"/>
  <c r="A18" i="6"/>
  <c r="C17" i="6"/>
  <c r="B17" i="6"/>
  <c r="A17" i="6"/>
  <c r="K16" i="6"/>
  <c r="J16" i="6"/>
  <c r="I16" i="6"/>
  <c r="H16" i="6"/>
  <c r="G16" i="6"/>
  <c r="F16" i="6"/>
  <c r="E16" i="6"/>
  <c r="D16" i="6"/>
  <c r="C16" i="6"/>
  <c r="B16" i="6"/>
  <c r="A16" i="6"/>
  <c r="K15" i="6"/>
  <c r="J15" i="6"/>
  <c r="I15" i="6"/>
  <c r="H15" i="6"/>
  <c r="G15" i="6"/>
  <c r="F15" i="6"/>
  <c r="E15" i="6"/>
  <c r="D15" i="6"/>
  <c r="C15" i="6"/>
  <c r="B15" i="6"/>
  <c r="A15" i="6"/>
  <c r="A14" i="6"/>
  <c r="K13" i="6"/>
  <c r="J13" i="6"/>
  <c r="I13" i="6"/>
  <c r="H13" i="6"/>
  <c r="G13" i="6"/>
  <c r="F13" i="6"/>
  <c r="E13" i="6"/>
  <c r="D13" i="6"/>
  <c r="C13" i="6"/>
  <c r="B13" i="6"/>
  <c r="A13" i="6"/>
  <c r="K12" i="6"/>
  <c r="J12" i="6"/>
  <c r="I12" i="6"/>
  <c r="H12" i="6"/>
  <c r="G12" i="6"/>
  <c r="F12" i="6"/>
  <c r="E12" i="6"/>
  <c r="D12" i="6"/>
  <c r="C12" i="6"/>
  <c r="B12" i="6"/>
  <c r="A12" i="6"/>
  <c r="K11" i="6"/>
  <c r="J11" i="6"/>
  <c r="I11" i="6"/>
  <c r="H11" i="6"/>
  <c r="G11" i="6"/>
  <c r="F11" i="6"/>
  <c r="E11" i="6"/>
  <c r="D11" i="6"/>
  <c r="C11" i="6"/>
  <c r="B11" i="6"/>
  <c r="A11" i="6"/>
  <c r="K10" i="6"/>
  <c r="J10" i="6"/>
  <c r="I10" i="6"/>
  <c r="H10" i="6"/>
  <c r="G10" i="6"/>
  <c r="F10" i="6"/>
  <c r="E10" i="6"/>
  <c r="D10" i="6"/>
  <c r="C10" i="6"/>
  <c r="B10" i="6"/>
  <c r="A10" i="6"/>
  <c r="K9" i="6"/>
  <c r="J9" i="6"/>
  <c r="I9" i="6"/>
  <c r="H9" i="6"/>
  <c r="G9" i="6"/>
  <c r="F9" i="6"/>
  <c r="E9" i="6"/>
  <c r="D9" i="6"/>
  <c r="C9" i="6"/>
  <c r="B9" i="6"/>
  <c r="A9" i="6"/>
  <c r="K8" i="6"/>
  <c r="J8" i="6"/>
  <c r="I8" i="6"/>
  <c r="H8" i="6"/>
  <c r="G8" i="6"/>
  <c r="F8" i="6"/>
  <c r="E8" i="6"/>
  <c r="D8" i="6"/>
  <c r="C8" i="6"/>
  <c r="B8" i="6"/>
  <c r="A8" i="6"/>
  <c r="K7" i="6"/>
  <c r="J7" i="6"/>
  <c r="I7" i="6"/>
  <c r="H7" i="6"/>
  <c r="G7" i="6"/>
  <c r="F7" i="6"/>
  <c r="E7" i="6"/>
  <c r="D7" i="6"/>
  <c r="C7" i="6"/>
  <c r="B7" i="6"/>
  <c r="A7" i="6"/>
  <c r="K6" i="6"/>
  <c r="J6" i="6"/>
  <c r="I6" i="6"/>
  <c r="H6" i="6"/>
  <c r="G6" i="6"/>
  <c r="F6" i="6"/>
  <c r="E6" i="6"/>
  <c r="D6" i="6"/>
  <c r="C6" i="6"/>
  <c r="B6" i="6"/>
  <c r="A6" i="6"/>
  <c r="A5" i="6"/>
  <c r="A4" i="6"/>
  <c r="A3" i="6"/>
  <c r="A2" i="6"/>
  <c r="F1003" i="5"/>
  <c r="C1003" i="5"/>
  <c r="B1003" i="5"/>
  <c r="A1003" i="5"/>
  <c r="F1002" i="5"/>
  <c r="C1002" i="5"/>
  <c r="B1002" i="5"/>
  <c r="A1002" i="5"/>
  <c r="F1001" i="5"/>
  <c r="C1001" i="5"/>
  <c r="B1001" i="5"/>
  <c r="A1001" i="5"/>
  <c r="F1000" i="5"/>
  <c r="C1000" i="5"/>
  <c r="B1000" i="5"/>
  <c r="A1000" i="5"/>
  <c r="F999" i="5"/>
  <c r="C999" i="5"/>
  <c r="B999" i="5"/>
  <c r="A999" i="5"/>
  <c r="F998" i="5"/>
  <c r="C998" i="5"/>
  <c r="B998" i="5"/>
  <c r="A998" i="5"/>
  <c r="F997" i="5"/>
  <c r="C997" i="5"/>
  <c r="B997" i="5"/>
  <c r="A997" i="5"/>
  <c r="F996" i="5"/>
  <c r="C996" i="5"/>
  <c r="B996" i="5"/>
  <c r="A996" i="5"/>
  <c r="F995" i="5"/>
  <c r="C995" i="5"/>
  <c r="B995" i="5"/>
  <c r="A995" i="5"/>
  <c r="F994" i="5"/>
  <c r="C994" i="5"/>
  <c r="B994" i="5"/>
  <c r="A994" i="5"/>
  <c r="F993" i="5"/>
  <c r="C993" i="5"/>
  <c r="B993" i="5"/>
  <c r="A993" i="5"/>
  <c r="F992" i="5"/>
  <c r="C992" i="5"/>
  <c r="B992" i="5"/>
  <c r="A992" i="5"/>
  <c r="F991" i="5"/>
  <c r="C991" i="5"/>
  <c r="B991" i="5"/>
  <c r="A991" i="5"/>
  <c r="F990" i="5"/>
  <c r="C990" i="5"/>
  <c r="B990" i="5"/>
  <c r="A990" i="5"/>
  <c r="F989" i="5"/>
  <c r="C989" i="5"/>
  <c r="B989" i="5"/>
  <c r="A989" i="5"/>
  <c r="F988" i="5"/>
  <c r="C988" i="5"/>
  <c r="B988" i="5"/>
  <c r="A988" i="5"/>
  <c r="F987" i="5"/>
  <c r="C987" i="5"/>
  <c r="B987" i="5"/>
  <c r="A987" i="5"/>
  <c r="F986" i="5"/>
  <c r="C986" i="5"/>
  <c r="B986" i="5"/>
  <c r="A986" i="5"/>
  <c r="F985" i="5"/>
  <c r="C985" i="5"/>
  <c r="B985" i="5"/>
  <c r="A985" i="5"/>
  <c r="F984" i="5"/>
  <c r="C984" i="5"/>
  <c r="B984" i="5"/>
  <c r="A984" i="5"/>
  <c r="F983" i="5"/>
  <c r="C983" i="5"/>
  <c r="B983" i="5"/>
  <c r="A983" i="5"/>
  <c r="F982" i="5"/>
  <c r="C982" i="5"/>
  <c r="B982" i="5"/>
  <c r="A982" i="5"/>
  <c r="F981" i="5"/>
  <c r="C981" i="5"/>
  <c r="B981" i="5"/>
  <c r="A981" i="5"/>
  <c r="F980" i="5"/>
  <c r="C980" i="5"/>
  <c r="B980" i="5"/>
  <c r="A980" i="5"/>
  <c r="F979" i="5"/>
  <c r="C979" i="5"/>
  <c r="B979" i="5"/>
  <c r="A979" i="5"/>
  <c r="F978" i="5"/>
  <c r="C978" i="5"/>
  <c r="B978" i="5"/>
  <c r="A978" i="5"/>
  <c r="F977" i="5"/>
  <c r="C977" i="5"/>
  <c r="B977" i="5"/>
  <c r="A977" i="5"/>
  <c r="F976" i="5"/>
  <c r="C976" i="5"/>
  <c r="B976" i="5"/>
  <c r="A976" i="5"/>
  <c r="F975" i="5"/>
  <c r="C975" i="5"/>
  <c r="B975" i="5"/>
  <c r="A975" i="5"/>
  <c r="F974" i="5"/>
  <c r="C974" i="5"/>
  <c r="B974" i="5"/>
  <c r="A974" i="5"/>
  <c r="F973" i="5"/>
  <c r="C973" i="5"/>
  <c r="B973" i="5"/>
  <c r="A973" i="5"/>
  <c r="F972" i="5"/>
  <c r="C972" i="5"/>
  <c r="B972" i="5"/>
  <c r="A972" i="5"/>
  <c r="F971" i="5"/>
  <c r="C971" i="5"/>
  <c r="B971" i="5"/>
  <c r="A971" i="5"/>
  <c r="F970" i="5"/>
  <c r="C970" i="5"/>
  <c r="B970" i="5"/>
  <c r="A970" i="5"/>
  <c r="F969" i="5"/>
  <c r="C969" i="5"/>
  <c r="B969" i="5"/>
  <c r="A969" i="5"/>
  <c r="F968" i="5"/>
  <c r="C968" i="5"/>
  <c r="B968" i="5"/>
  <c r="A968" i="5"/>
  <c r="F967" i="5"/>
  <c r="C967" i="5"/>
  <c r="B967" i="5"/>
  <c r="A967" i="5"/>
  <c r="F966" i="5"/>
  <c r="C966" i="5"/>
  <c r="B966" i="5"/>
  <c r="A966" i="5"/>
  <c r="F965" i="5"/>
  <c r="C965" i="5"/>
  <c r="B965" i="5"/>
  <c r="A965" i="5"/>
  <c r="F964" i="5"/>
  <c r="C964" i="5"/>
  <c r="B964" i="5"/>
  <c r="A964" i="5"/>
  <c r="F963" i="5"/>
  <c r="C963" i="5"/>
  <c r="B963" i="5"/>
  <c r="A963" i="5"/>
  <c r="F962" i="5"/>
  <c r="C962" i="5"/>
  <c r="B962" i="5"/>
  <c r="A962" i="5"/>
  <c r="F961" i="5"/>
  <c r="C961" i="5"/>
  <c r="B961" i="5"/>
  <c r="A961" i="5"/>
  <c r="F960" i="5"/>
  <c r="C960" i="5"/>
  <c r="B960" i="5"/>
  <c r="A960" i="5"/>
  <c r="F959" i="5"/>
  <c r="C959" i="5"/>
  <c r="B959" i="5"/>
  <c r="A959" i="5"/>
  <c r="F958" i="5"/>
  <c r="C958" i="5"/>
  <c r="B958" i="5"/>
  <c r="A958" i="5"/>
  <c r="F957" i="5"/>
  <c r="C957" i="5"/>
  <c r="B957" i="5"/>
  <c r="A957" i="5"/>
  <c r="F956" i="5"/>
  <c r="C956" i="5"/>
  <c r="B956" i="5"/>
  <c r="A956" i="5"/>
  <c r="F955" i="5"/>
  <c r="C955" i="5"/>
  <c r="B955" i="5"/>
  <c r="A955" i="5"/>
  <c r="F954" i="5"/>
  <c r="C954" i="5"/>
  <c r="B954" i="5"/>
  <c r="A954" i="5"/>
  <c r="F953" i="5"/>
  <c r="C953" i="5"/>
  <c r="B953" i="5"/>
  <c r="A953" i="5"/>
  <c r="F952" i="5"/>
  <c r="C952" i="5"/>
  <c r="B952" i="5"/>
  <c r="A952" i="5"/>
  <c r="F951" i="5"/>
  <c r="C951" i="5"/>
  <c r="B951" i="5"/>
  <c r="A951" i="5"/>
  <c r="F950" i="5"/>
  <c r="C950" i="5"/>
  <c r="B950" i="5"/>
  <c r="A950" i="5"/>
  <c r="F949" i="5"/>
  <c r="C949" i="5"/>
  <c r="B949" i="5"/>
  <c r="A949" i="5"/>
  <c r="F948" i="5"/>
  <c r="C948" i="5"/>
  <c r="B948" i="5"/>
  <c r="A948" i="5"/>
  <c r="F947" i="5"/>
  <c r="C947" i="5"/>
  <c r="B947" i="5"/>
  <c r="A947" i="5"/>
  <c r="F946" i="5"/>
  <c r="C946" i="5"/>
  <c r="B946" i="5"/>
  <c r="A946" i="5"/>
  <c r="F945" i="5"/>
  <c r="C945" i="5"/>
  <c r="B945" i="5"/>
  <c r="A945" i="5"/>
  <c r="F944" i="5"/>
  <c r="C944" i="5"/>
  <c r="B944" i="5"/>
  <c r="A944" i="5"/>
  <c r="F943" i="5"/>
  <c r="C943" i="5"/>
  <c r="B943" i="5"/>
  <c r="A943" i="5"/>
  <c r="F942" i="5"/>
  <c r="C942" i="5"/>
  <c r="B942" i="5"/>
  <c r="A942" i="5"/>
  <c r="F941" i="5"/>
  <c r="C941" i="5"/>
  <c r="B941" i="5"/>
  <c r="A941" i="5"/>
  <c r="F940" i="5"/>
  <c r="C940" i="5"/>
  <c r="B940" i="5"/>
  <c r="A940" i="5"/>
  <c r="F939" i="5"/>
  <c r="C939" i="5"/>
  <c r="B939" i="5"/>
  <c r="A939" i="5"/>
  <c r="F938" i="5"/>
  <c r="C938" i="5"/>
  <c r="B938" i="5"/>
  <c r="A938" i="5"/>
  <c r="F937" i="5"/>
  <c r="C937" i="5"/>
  <c r="B937" i="5"/>
  <c r="A937" i="5"/>
  <c r="F936" i="5"/>
  <c r="C936" i="5"/>
  <c r="B936" i="5"/>
  <c r="A936" i="5"/>
  <c r="F935" i="5"/>
  <c r="C935" i="5"/>
  <c r="B935" i="5"/>
  <c r="A935" i="5"/>
  <c r="F934" i="5"/>
  <c r="C934" i="5"/>
  <c r="B934" i="5"/>
  <c r="A934" i="5"/>
  <c r="F933" i="5"/>
  <c r="C933" i="5"/>
  <c r="B933" i="5"/>
  <c r="A933" i="5"/>
  <c r="F932" i="5"/>
  <c r="C932" i="5"/>
  <c r="B932" i="5"/>
  <c r="A932" i="5"/>
  <c r="F931" i="5"/>
  <c r="C931" i="5"/>
  <c r="B931" i="5"/>
  <c r="A931" i="5"/>
  <c r="F930" i="5"/>
  <c r="C930" i="5"/>
  <c r="B930" i="5"/>
  <c r="A930" i="5"/>
  <c r="F929" i="5"/>
  <c r="C929" i="5"/>
  <c r="B929" i="5"/>
  <c r="A929" i="5"/>
  <c r="F928" i="5"/>
  <c r="C928" i="5"/>
  <c r="B928" i="5"/>
  <c r="A928" i="5"/>
  <c r="F927" i="5"/>
  <c r="C927" i="5"/>
  <c r="B927" i="5"/>
  <c r="A927" i="5"/>
  <c r="F926" i="5"/>
  <c r="C926" i="5"/>
  <c r="B926" i="5"/>
  <c r="A926" i="5"/>
  <c r="F925" i="5"/>
  <c r="C925" i="5"/>
  <c r="B925" i="5"/>
  <c r="A925" i="5"/>
  <c r="F924" i="5"/>
  <c r="C924" i="5"/>
  <c r="B924" i="5"/>
  <c r="A924" i="5"/>
  <c r="F923" i="5"/>
  <c r="C923" i="5"/>
  <c r="B923" i="5"/>
  <c r="A923" i="5"/>
  <c r="F922" i="5"/>
  <c r="C922" i="5"/>
  <c r="B922" i="5"/>
  <c r="A922" i="5"/>
  <c r="F921" i="5"/>
  <c r="C921" i="5"/>
  <c r="B921" i="5"/>
  <c r="A921" i="5"/>
  <c r="F920" i="5"/>
  <c r="C920" i="5"/>
  <c r="B920" i="5"/>
  <c r="A920" i="5"/>
  <c r="F919" i="5"/>
  <c r="C919" i="5"/>
  <c r="B919" i="5"/>
  <c r="A919" i="5"/>
  <c r="F918" i="5"/>
  <c r="C918" i="5"/>
  <c r="B918" i="5"/>
  <c r="A918" i="5"/>
  <c r="F917" i="5"/>
  <c r="C917" i="5"/>
  <c r="B917" i="5"/>
  <c r="A917" i="5"/>
  <c r="F916" i="5"/>
  <c r="C916" i="5"/>
  <c r="B916" i="5"/>
  <c r="A916" i="5"/>
  <c r="F915" i="5"/>
  <c r="C915" i="5"/>
  <c r="B915" i="5"/>
  <c r="A915" i="5"/>
  <c r="F914" i="5"/>
  <c r="C914" i="5"/>
  <c r="B914" i="5"/>
  <c r="A914" i="5"/>
  <c r="F913" i="5"/>
  <c r="C913" i="5"/>
  <c r="B913" i="5"/>
  <c r="A913" i="5"/>
  <c r="F912" i="5"/>
  <c r="C912" i="5"/>
  <c r="B912" i="5"/>
  <c r="A912" i="5"/>
  <c r="F911" i="5"/>
  <c r="C911" i="5"/>
  <c r="B911" i="5"/>
  <c r="A911" i="5"/>
  <c r="F910" i="5"/>
  <c r="C910" i="5"/>
  <c r="B910" i="5"/>
  <c r="A910" i="5"/>
  <c r="F909" i="5"/>
  <c r="C909" i="5"/>
  <c r="B909" i="5"/>
  <c r="A909" i="5"/>
  <c r="F908" i="5"/>
  <c r="C908" i="5"/>
  <c r="B908" i="5"/>
  <c r="A908" i="5"/>
  <c r="F907" i="5"/>
  <c r="C907" i="5"/>
  <c r="B907" i="5"/>
  <c r="A907" i="5"/>
  <c r="F906" i="5"/>
  <c r="C906" i="5"/>
  <c r="B906" i="5"/>
  <c r="A906" i="5"/>
  <c r="F905" i="5"/>
  <c r="C905" i="5"/>
  <c r="B905" i="5"/>
  <c r="A905" i="5"/>
  <c r="F904" i="5"/>
  <c r="C904" i="5"/>
  <c r="B904" i="5"/>
  <c r="A904" i="5"/>
  <c r="F903" i="5"/>
  <c r="C903" i="5"/>
  <c r="B903" i="5"/>
  <c r="A903" i="5"/>
  <c r="F902" i="5"/>
  <c r="C902" i="5"/>
  <c r="B902" i="5"/>
  <c r="A902" i="5"/>
  <c r="F901" i="5"/>
  <c r="C901" i="5"/>
  <c r="B901" i="5"/>
  <c r="A901" i="5"/>
  <c r="F900" i="5"/>
  <c r="C900" i="5"/>
  <c r="B900" i="5"/>
  <c r="A900" i="5"/>
  <c r="F899" i="5"/>
  <c r="C899" i="5"/>
  <c r="B899" i="5"/>
  <c r="A899" i="5"/>
  <c r="F898" i="5"/>
  <c r="C898" i="5"/>
  <c r="B898" i="5"/>
  <c r="A898" i="5"/>
  <c r="F897" i="5"/>
  <c r="C897" i="5"/>
  <c r="B897" i="5"/>
  <c r="A897" i="5"/>
  <c r="F896" i="5"/>
  <c r="C896" i="5"/>
  <c r="B896" i="5"/>
  <c r="A896" i="5"/>
  <c r="F895" i="5"/>
  <c r="C895" i="5"/>
  <c r="B895" i="5"/>
  <c r="A895" i="5"/>
  <c r="F894" i="5"/>
  <c r="C894" i="5"/>
  <c r="B894" i="5"/>
  <c r="A894" i="5"/>
  <c r="F893" i="5"/>
  <c r="C893" i="5"/>
  <c r="B893" i="5"/>
  <c r="A893" i="5"/>
  <c r="F892" i="5"/>
  <c r="C892" i="5"/>
  <c r="B892" i="5"/>
  <c r="A892" i="5"/>
  <c r="F891" i="5"/>
  <c r="C891" i="5"/>
  <c r="B891" i="5"/>
  <c r="A891" i="5"/>
  <c r="F890" i="5"/>
  <c r="C890" i="5"/>
  <c r="B890" i="5"/>
  <c r="A890" i="5"/>
  <c r="F889" i="5"/>
  <c r="C889" i="5"/>
  <c r="B889" i="5"/>
  <c r="A889" i="5"/>
  <c r="F888" i="5"/>
  <c r="C888" i="5"/>
  <c r="B888" i="5"/>
  <c r="A888" i="5"/>
  <c r="F887" i="5"/>
  <c r="C887" i="5"/>
  <c r="B887" i="5"/>
  <c r="A887" i="5"/>
  <c r="F886" i="5"/>
  <c r="C886" i="5"/>
  <c r="B886" i="5"/>
  <c r="A886" i="5"/>
  <c r="F885" i="5"/>
  <c r="C885" i="5"/>
  <c r="B885" i="5"/>
  <c r="A885" i="5"/>
  <c r="F884" i="5"/>
  <c r="C884" i="5"/>
  <c r="B884" i="5"/>
  <c r="A884" i="5"/>
  <c r="F883" i="5"/>
  <c r="C883" i="5"/>
  <c r="B883" i="5"/>
  <c r="A883" i="5"/>
  <c r="F882" i="5"/>
  <c r="C882" i="5"/>
  <c r="B882" i="5"/>
  <c r="A882" i="5"/>
  <c r="F881" i="5"/>
  <c r="C881" i="5"/>
  <c r="B881" i="5"/>
  <c r="A881" i="5"/>
  <c r="F880" i="5"/>
  <c r="C880" i="5"/>
  <c r="B880" i="5"/>
  <c r="A880" i="5"/>
  <c r="F879" i="5"/>
  <c r="C879" i="5"/>
  <c r="B879" i="5"/>
  <c r="A879" i="5"/>
  <c r="F878" i="5"/>
  <c r="C878" i="5"/>
  <c r="B878" i="5"/>
  <c r="A878" i="5"/>
  <c r="F877" i="5"/>
  <c r="C877" i="5"/>
  <c r="B877" i="5"/>
  <c r="A877" i="5"/>
  <c r="F876" i="5"/>
  <c r="C876" i="5"/>
  <c r="B876" i="5"/>
  <c r="A876" i="5"/>
  <c r="F875" i="5"/>
  <c r="C875" i="5"/>
  <c r="B875" i="5"/>
  <c r="A875" i="5"/>
  <c r="F874" i="5"/>
  <c r="C874" i="5"/>
  <c r="B874" i="5"/>
  <c r="A874" i="5"/>
  <c r="F873" i="5"/>
  <c r="C873" i="5"/>
  <c r="B873" i="5"/>
  <c r="A873" i="5"/>
  <c r="F872" i="5"/>
  <c r="C872" i="5"/>
  <c r="B872" i="5"/>
  <c r="A872" i="5"/>
  <c r="F871" i="5"/>
  <c r="C871" i="5"/>
  <c r="B871" i="5"/>
  <c r="A871" i="5"/>
  <c r="F870" i="5"/>
  <c r="C870" i="5"/>
  <c r="B870" i="5"/>
  <c r="A870" i="5"/>
  <c r="F869" i="5"/>
  <c r="C869" i="5"/>
  <c r="B869" i="5"/>
  <c r="A869" i="5"/>
  <c r="F868" i="5"/>
  <c r="C868" i="5"/>
  <c r="B868" i="5"/>
  <c r="A868" i="5"/>
  <c r="F867" i="5"/>
  <c r="C867" i="5"/>
  <c r="B867" i="5"/>
  <c r="A867" i="5"/>
  <c r="F866" i="5"/>
  <c r="C866" i="5"/>
  <c r="B866" i="5"/>
  <c r="A866" i="5"/>
  <c r="F865" i="5"/>
  <c r="C865" i="5"/>
  <c r="B865" i="5"/>
  <c r="A865" i="5"/>
  <c r="F864" i="5"/>
  <c r="C864" i="5"/>
  <c r="B864" i="5"/>
  <c r="A864" i="5"/>
  <c r="F863" i="5"/>
  <c r="C863" i="5"/>
  <c r="B863" i="5"/>
  <c r="A863" i="5"/>
  <c r="F862" i="5"/>
  <c r="C862" i="5"/>
  <c r="B862" i="5"/>
  <c r="A862" i="5"/>
  <c r="F861" i="5"/>
  <c r="C861" i="5"/>
  <c r="B861" i="5"/>
  <c r="A861" i="5"/>
  <c r="F860" i="5"/>
  <c r="C860" i="5"/>
  <c r="B860" i="5"/>
  <c r="A860" i="5"/>
  <c r="F859" i="5"/>
  <c r="C859" i="5"/>
  <c r="B859" i="5"/>
  <c r="A859" i="5"/>
  <c r="F858" i="5"/>
  <c r="C858" i="5"/>
  <c r="B858" i="5"/>
  <c r="A858" i="5"/>
  <c r="F857" i="5"/>
  <c r="C857" i="5"/>
  <c r="B857" i="5"/>
  <c r="A857" i="5"/>
  <c r="F856" i="5"/>
  <c r="C856" i="5"/>
  <c r="B856" i="5"/>
  <c r="A856" i="5"/>
  <c r="F855" i="5"/>
  <c r="C855" i="5"/>
  <c r="B855" i="5"/>
  <c r="A855" i="5"/>
  <c r="F854" i="5"/>
  <c r="C854" i="5"/>
  <c r="B854" i="5"/>
  <c r="A854" i="5"/>
  <c r="F853" i="5"/>
  <c r="C853" i="5"/>
  <c r="B853" i="5"/>
  <c r="A853" i="5"/>
  <c r="F852" i="5"/>
  <c r="C852" i="5"/>
  <c r="B852" i="5"/>
  <c r="A852" i="5"/>
  <c r="F851" i="5"/>
  <c r="C851" i="5"/>
  <c r="B851" i="5"/>
  <c r="A851" i="5"/>
  <c r="F850" i="5"/>
  <c r="C850" i="5"/>
  <c r="B850" i="5"/>
  <c r="A850" i="5"/>
  <c r="F849" i="5"/>
  <c r="C849" i="5"/>
  <c r="B849" i="5"/>
  <c r="A849" i="5"/>
  <c r="F848" i="5"/>
  <c r="C848" i="5"/>
  <c r="B848" i="5"/>
  <c r="A848" i="5"/>
  <c r="F847" i="5"/>
  <c r="C847" i="5"/>
  <c r="B847" i="5"/>
  <c r="A847" i="5"/>
  <c r="F846" i="5"/>
  <c r="C846" i="5"/>
  <c r="B846" i="5"/>
  <c r="A846" i="5"/>
  <c r="F845" i="5"/>
  <c r="C845" i="5"/>
  <c r="B845" i="5"/>
  <c r="A845" i="5"/>
  <c r="F844" i="5"/>
  <c r="C844" i="5"/>
  <c r="B844" i="5"/>
  <c r="A844" i="5"/>
  <c r="F843" i="5"/>
  <c r="C843" i="5"/>
  <c r="B843" i="5"/>
  <c r="A843" i="5"/>
  <c r="F842" i="5"/>
  <c r="C842" i="5"/>
  <c r="B842" i="5"/>
  <c r="A842" i="5"/>
  <c r="F841" i="5"/>
  <c r="C841" i="5"/>
  <c r="B841" i="5"/>
  <c r="A841" i="5"/>
  <c r="F840" i="5"/>
  <c r="C840" i="5"/>
  <c r="B840" i="5"/>
  <c r="A840" i="5"/>
  <c r="F839" i="5"/>
  <c r="C839" i="5"/>
  <c r="B839" i="5"/>
  <c r="A839" i="5"/>
  <c r="F838" i="5"/>
  <c r="C838" i="5"/>
  <c r="B838" i="5"/>
  <c r="A838" i="5"/>
  <c r="F837" i="5"/>
  <c r="C837" i="5"/>
  <c r="B837" i="5"/>
  <c r="A837" i="5"/>
  <c r="F836" i="5"/>
  <c r="C836" i="5"/>
  <c r="B836" i="5"/>
  <c r="A836" i="5"/>
  <c r="F835" i="5"/>
  <c r="C835" i="5"/>
  <c r="B835" i="5"/>
  <c r="A835" i="5"/>
  <c r="F834" i="5"/>
  <c r="C834" i="5"/>
  <c r="B834" i="5"/>
  <c r="A834" i="5"/>
  <c r="F833" i="5"/>
  <c r="C833" i="5"/>
  <c r="B833" i="5"/>
  <c r="A833" i="5"/>
  <c r="F832" i="5"/>
  <c r="C832" i="5"/>
  <c r="B832" i="5"/>
  <c r="A832" i="5"/>
  <c r="F831" i="5"/>
  <c r="C831" i="5"/>
  <c r="B831" i="5"/>
  <c r="A831" i="5"/>
  <c r="F830" i="5"/>
  <c r="C830" i="5"/>
  <c r="B830" i="5"/>
  <c r="A830" i="5"/>
  <c r="F829" i="5"/>
  <c r="C829" i="5"/>
  <c r="B829" i="5"/>
  <c r="A829" i="5"/>
  <c r="F828" i="5"/>
  <c r="C828" i="5"/>
  <c r="B828" i="5"/>
  <c r="A828" i="5"/>
  <c r="F827" i="5"/>
  <c r="C827" i="5"/>
  <c r="B827" i="5"/>
  <c r="A827" i="5"/>
  <c r="F826" i="5"/>
  <c r="C826" i="5"/>
  <c r="B826" i="5"/>
  <c r="A826" i="5"/>
  <c r="F825" i="5"/>
  <c r="C825" i="5"/>
  <c r="B825" i="5"/>
  <c r="A825" i="5"/>
  <c r="F824" i="5"/>
  <c r="C824" i="5"/>
  <c r="B824" i="5"/>
  <c r="A824" i="5"/>
  <c r="F823" i="5"/>
  <c r="C823" i="5"/>
  <c r="B823" i="5"/>
  <c r="A823" i="5"/>
  <c r="F822" i="5"/>
  <c r="C822" i="5"/>
  <c r="B822" i="5"/>
  <c r="A822" i="5"/>
  <c r="F821" i="5"/>
  <c r="C821" i="5"/>
  <c r="B821" i="5"/>
  <c r="A821" i="5"/>
  <c r="F820" i="5"/>
  <c r="C820" i="5"/>
  <c r="B820" i="5"/>
  <c r="A820" i="5"/>
  <c r="F819" i="5"/>
  <c r="C819" i="5"/>
  <c r="B819" i="5"/>
  <c r="A819" i="5"/>
  <c r="F818" i="5"/>
  <c r="C818" i="5"/>
  <c r="B818" i="5"/>
  <c r="A818" i="5"/>
  <c r="F817" i="5"/>
  <c r="C817" i="5"/>
  <c r="B817" i="5"/>
  <c r="A817" i="5"/>
  <c r="F816" i="5"/>
  <c r="C816" i="5"/>
  <c r="B816" i="5"/>
  <c r="A816" i="5"/>
  <c r="F815" i="5"/>
  <c r="C815" i="5"/>
  <c r="B815" i="5"/>
  <c r="A815" i="5"/>
  <c r="F814" i="5"/>
  <c r="C814" i="5"/>
  <c r="B814" i="5"/>
  <c r="A814" i="5"/>
  <c r="F813" i="5"/>
  <c r="C813" i="5"/>
  <c r="B813" i="5"/>
  <c r="A813" i="5"/>
  <c r="F812" i="5"/>
  <c r="C812" i="5"/>
  <c r="B812" i="5"/>
  <c r="A812" i="5"/>
  <c r="F811" i="5"/>
  <c r="C811" i="5"/>
  <c r="B811" i="5"/>
  <c r="A811" i="5"/>
  <c r="F810" i="5"/>
  <c r="C810" i="5"/>
  <c r="B810" i="5"/>
  <c r="A810" i="5"/>
  <c r="F809" i="5"/>
  <c r="C809" i="5"/>
  <c r="B809" i="5"/>
  <c r="A809" i="5"/>
  <c r="F808" i="5"/>
  <c r="C808" i="5"/>
  <c r="B808" i="5"/>
  <c r="A808" i="5"/>
  <c r="F807" i="5"/>
  <c r="C807" i="5"/>
  <c r="B807" i="5"/>
  <c r="A807" i="5"/>
  <c r="F806" i="5"/>
  <c r="C806" i="5"/>
  <c r="B806" i="5"/>
  <c r="A806" i="5"/>
  <c r="F805" i="5"/>
  <c r="C805" i="5"/>
  <c r="B805" i="5"/>
  <c r="A805" i="5"/>
  <c r="F804" i="5"/>
  <c r="C804" i="5"/>
  <c r="B804" i="5"/>
  <c r="A804" i="5"/>
  <c r="F803" i="5"/>
  <c r="C803" i="5"/>
  <c r="B803" i="5"/>
  <c r="A803" i="5"/>
  <c r="F802" i="5"/>
  <c r="C802" i="5"/>
  <c r="B802" i="5"/>
  <c r="A802" i="5"/>
  <c r="F801" i="5"/>
  <c r="C801" i="5"/>
  <c r="B801" i="5"/>
  <c r="A801" i="5"/>
  <c r="F800" i="5"/>
  <c r="C800" i="5"/>
  <c r="B800" i="5"/>
  <c r="A800" i="5"/>
  <c r="F799" i="5"/>
  <c r="C799" i="5"/>
  <c r="B799" i="5"/>
  <c r="A799" i="5"/>
  <c r="F798" i="5"/>
  <c r="C798" i="5"/>
  <c r="B798" i="5"/>
  <c r="A798" i="5"/>
  <c r="F797" i="5"/>
  <c r="C797" i="5"/>
  <c r="B797" i="5"/>
  <c r="A797" i="5"/>
  <c r="F796" i="5"/>
  <c r="C796" i="5"/>
  <c r="B796" i="5"/>
  <c r="A796" i="5"/>
  <c r="F795" i="5"/>
  <c r="C795" i="5"/>
  <c r="B795" i="5"/>
  <c r="A795" i="5"/>
  <c r="F794" i="5"/>
  <c r="C794" i="5"/>
  <c r="B794" i="5"/>
  <c r="A794" i="5"/>
  <c r="F793" i="5"/>
  <c r="C793" i="5"/>
  <c r="B793" i="5"/>
  <c r="A793" i="5"/>
  <c r="F792" i="5"/>
  <c r="C792" i="5"/>
  <c r="B792" i="5"/>
  <c r="A792" i="5"/>
  <c r="F791" i="5"/>
  <c r="C791" i="5"/>
  <c r="B791" i="5"/>
  <c r="A791" i="5"/>
  <c r="F790" i="5"/>
  <c r="C790" i="5"/>
  <c r="B790" i="5"/>
  <c r="A790" i="5"/>
  <c r="F789" i="5"/>
  <c r="C789" i="5"/>
  <c r="B789" i="5"/>
  <c r="A789" i="5"/>
  <c r="F788" i="5"/>
  <c r="C788" i="5"/>
  <c r="B788" i="5"/>
  <c r="A788" i="5"/>
  <c r="F787" i="5"/>
  <c r="C787" i="5"/>
  <c r="B787" i="5"/>
  <c r="A787" i="5"/>
  <c r="F786" i="5"/>
  <c r="C786" i="5"/>
  <c r="B786" i="5"/>
  <c r="A786" i="5"/>
  <c r="F785" i="5"/>
  <c r="C785" i="5"/>
  <c r="B785" i="5"/>
  <c r="A785" i="5"/>
  <c r="F784" i="5"/>
  <c r="C784" i="5"/>
  <c r="B784" i="5"/>
  <c r="A784" i="5"/>
  <c r="F783" i="5"/>
  <c r="C783" i="5"/>
  <c r="B783" i="5"/>
  <c r="A783" i="5"/>
  <c r="F782" i="5"/>
  <c r="C782" i="5"/>
  <c r="B782" i="5"/>
  <c r="A782" i="5"/>
  <c r="F781" i="5"/>
  <c r="C781" i="5"/>
  <c r="B781" i="5"/>
  <c r="A781" i="5"/>
  <c r="F780" i="5"/>
  <c r="C780" i="5"/>
  <c r="B780" i="5"/>
  <c r="A780" i="5"/>
  <c r="F779" i="5"/>
  <c r="C779" i="5"/>
  <c r="B779" i="5"/>
  <c r="A779" i="5"/>
  <c r="F778" i="5"/>
  <c r="C778" i="5"/>
  <c r="B778" i="5"/>
  <c r="A778" i="5"/>
  <c r="F777" i="5"/>
  <c r="C777" i="5"/>
  <c r="B777" i="5"/>
  <c r="A777" i="5"/>
  <c r="F776" i="5"/>
  <c r="C776" i="5"/>
  <c r="B776" i="5"/>
  <c r="A776" i="5"/>
  <c r="F775" i="5"/>
  <c r="C775" i="5"/>
  <c r="B775" i="5"/>
  <c r="A775" i="5"/>
  <c r="F774" i="5"/>
  <c r="C774" i="5"/>
  <c r="B774" i="5"/>
  <c r="A774" i="5"/>
  <c r="F773" i="5"/>
  <c r="C773" i="5"/>
  <c r="B773" i="5"/>
  <c r="A773" i="5"/>
  <c r="F772" i="5"/>
  <c r="C772" i="5"/>
  <c r="B772" i="5"/>
  <c r="A772" i="5"/>
  <c r="F771" i="5"/>
  <c r="C771" i="5"/>
  <c r="B771" i="5"/>
  <c r="A771" i="5"/>
  <c r="F770" i="5"/>
  <c r="C770" i="5"/>
  <c r="B770" i="5"/>
  <c r="A770" i="5"/>
  <c r="F769" i="5"/>
  <c r="C769" i="5"/>
  <c r="B769" i="5"/>
  <c r="A769" i="5"/>
  <c r="F768" i="5"/>
  <c r="C768" i="5"/>
  <c r="B768" i="5"/>
  <c r="A768" i="5"/>
  <c r="F767" i="5"/>
  <c r="C767" i="5"/>
  <c r="B767" i="5"/>
  <c r="A767" i="5"/>
  <c r="F766" i="5"/>
  <c r="C766" i="5"/>
  <c r="B766" i="5"/>
  <c r="A766" i="5"/>
  <c r="F765" i="5"/>
  <c r="C765" i="5"/>
  <c r="B765" i="5"/>
  <c r="A765" i="5"/>
  <c r="F764" i="5"/>
  <c r="C764" i="5"/>
  <c r="B764" i="5"/>
  <c r="A764" i="5"/>
  <c r="F763" i="5"/>
  <c r="C763" i="5"/>
  <c r="B763" i="5"/>
  <c r="A763" i="5"/>
  <c r="F762" i="5"/>
  <c r="C762" i="5"/>
  <c r="B762" i="5"/>
  <c r="A762" i="5"/>
  <c r="F761" i="5"/>
  <c r="C761" i="5"/>
  <c r="B761" i="5"/>
  <c r="A761" i="5"/>
  <c r="F760" i="5"/>
  <c r="C760" i="5"/>
  <c r="B760" i="5"/>
  <c r="A760" i="5"/>
  <c r="F759" i="5"/>
  <c r="C759" i="5"/>
  <c r="B759" i="5"/>
  <c r="A759" i="5"/>
  <c r="F758" i="5"/>
  <c r="C758" i="5"/>
  <c r="B758" i="5"/>
  <c r="A758" i="5"/>
  <c r="F757" i="5"/>
  <c r="C757" i="5"/>
  <c r="B757" i="5"/>
  <c r="A757" i="5"/>
  <c r="F756" i="5"/>
  <c r="C756" i="5"/>
  <c r="B756" i="5"/>
  <c r="A756" i="5"/>
  <c r="F755" i="5"/>
  <c r="C755" i="5"/>
  <c r="B755" i="5"/>
  <c r="A755" i="5"/>
  <c r="F754" i="5"/>
  <c r="C754" i="5"/>
  <c r="B754" i="5"/>
  <c r="A754" i="5"/>
  <c r="F753" i="5"/>
  <c r="C753" i="5"/>
  <c r="B753" i="5"/>
  <c r="A753" i="5"/>
  <c r="F752" i="5"/>
  <c r="C752" i="5"/>
  <c r="B752" i="5"/>
  <c r="A752" i="5"/>
  <c r="F751" i="5"/>
  <c r="C751" i="5"/>
  <c r="B751" i="5"/>
  <c r="A751" i="5"/>
  <c r="F750" i="5"/>
  <c r="C750" i="5"/>
  <c r="B750" i="5"/>
  <c r="A750" i="5"/>
  <c r="F749" i="5"/>
  <c r="C749" i="5"/>
  <c r="B749" i="5"/>
  <c r="A749" i="5"/>
  <c r="F748" i="5"/>
  <c r="C748" i="5"/>
  <c r="B748" i="5"/>
  <c r="A748" i="5"/>
  <c r="F747" i="5"/>
  <c r="C747" i="5"/>
  <c r="B747" i="5"/>
  <c r="A747" i="5"/>
  <c r="F746" i="5"/>
  <c r="C746" i="5"/>
  <c r="B746" i="5"/>
  <c r="A746" i="5"/>
  <c r="F745" i="5"/>
  <c r="C745" i="5"/>
  <c r="B745" i="5"/>
  <c r="A745" i="5"/>
  <c r="F744" i="5"/>
  <c r="C744" i="5"/>
  <c r="B744" i="5"/>
  <c r="A744" i="5"/>
  <c r="F743" i="5"/>
  <c r="C743" i="5"/>
  <c r="B743" i="5"/>
  <c r="A743" i="5"/>
  <c r="F742" i="5"/>
  <c r="C742" i="5"/>
  <c r="B742" i="5"/>
  <c r="A742" i="5"/>
  <c r="F741" i="5"/>
  <c r="C741" i="5"/>
  <c r="B741" i="5"/>
  <c r="A741" i="5"/>
  <c r="F740" i="5"/>
  <c r="C740" i="5"/>
  <c r="B740" i="5"/>
  <c r="A740" i="5"/>
  <c r="F739" i="5"/>
  <c r="C739" i="5"/>
  <c r="B739" i="5"/>
  <c r="A739" i="5"/>
  <c r="F738" i="5"/>
  <c r="C738" i="5"/>
  <c r="B738" i="5"/>
  <c r="A738" i="5"/>
  <c r="F737" i="5"/>
  <c r="C737" i="5"/>
  <c r="B737" i="5"/>
  <c r="A737" i="5"/>
  <c r="F736" i="5"/>
  <c r="C736" i="5"/>
  <c r="B736" i="5"/>
  <c r="A736" i="5"/>
  <c r="F735" i="5"/>
  <c r="C735" i="5"/>
  <c r="B735" i="5"/>
  <c r="A735" i="5"/>
  <c r="F734" i="5"/>
  <c r="C734" i="5"/>
  <c r="B734" i="5"/>
  <c r="A734" i="5"/>
  <c r="F733" i="5"/>
  <c r="C733" i="5"/>
  <c r="B733" i="5"/>
  <c r="A733" i="5"/>
  <c r="F732" i="5"/>
  <c r="C732" i="5"/>
  <c r="B732" i="5"/>
  <c r="A732" i="5"/>
  <c r="F731" i="5"/>
  <c r="C731" i="5"/>
  <c r="B731" i="5"/>
  <c r="A731" i="5"/>
  <c r="F730" i="5"/>
  <c r="C730" i="5"/>
  <c r="B730" i="5"/>
  <c r="A730" i="5"/>
  <c r="F729" i="5"/>
  <c r="C729" i="5"/>
  <c r="B729" i="5"/>
  <c r="A729" i="5"/>
  <c r="F728" i="5"/>
  <c r="C728" i="5"/>
  <c r="B728" i="5"/>
  <c r="A728" i="5"/>
  <c r="F727" i="5"/>
  <c r="C727" i="5"/>
  <c r="B727" i="5"/>
  <c r="A727" i="5"/>
  <c r="F726" i="5"/>
  <c r="C726" i="5"/>
  <c r="B726" i="5"/>
  <c r="A726" i="5"/>
  <c r="F725" i="5"/>
  <c r="C725" i="5"/>
  <c r="B725" i="5"/>
  <c r="A725" i="5"/>
  <c r="F724" i="5"/>
  <c r="C724" i="5"/>
  <c r="B724" i="5"/>
  <c r="A724" i="5"/>
  <c r="F723" i="5"/>
  <c r="C723" i="5"/>
  <c r="B723" i="5"/>
  <c r="A723" i="5"/>
  <c r="F722" i="5"/>
  <c r="C722" i="5"/>
  <c r="B722" i="5"/>
  <c r="A722" i="5"/>
  <c r="F721" i="5"/>
  <c r="C721" i="5"/>
  <c r="B721" i="5"/>
  <c r="A721" i="5"/>
  <c r="F720" i="5"/>
  <c r="C720" i="5"/>
  <c r="B720" i="5"/>
  <c r="A720" i="5"/>
  <c r="F719" i="5"/>
  <c r="C719" i="5"/>
  <c r="B719" i="5"/>
  <c r="A719" i="5"/>
  <c r="F718" i="5"/>
  <c r="C718" i="5"/>
  <c r="B718" i="5"/>
  <c r="A718" i="5"/>
  <c r="F717" i="5"/>
  <c r="C717" i="5"/>
  <c r="B717" i="5"/>
  <c r="A717" i="5"/>
  <c r="F716" i="5"/>
  <c r="C716" i="5"/>
  <c r="B716" i="5"/>
  <c r="A716" i="5"/>
  <c r="F715" i="5"/>
  <c r="C715" i="5"/>
  <c r="B715" i="5"/>
  <c r="A715" i="5"/>
  <c r="F714" i="5"/>
  <c r="C714" i="5"/>
  <c r="B714" i="5"/>
  <c r="A714" i="5"/>
  <c r="F713" i="5"/>
  <c r="C713" i="5"/>
  <c r="B713" i="5"/>
  <c r="A713" i="5"/>
  <c r="F712" i="5"/>
  <c r="C712" i="5"/>
  <c r="B712" i="5"/>
  <c r="A712" i="5"/>
  <c r="F711" i="5"/>
  <c r="C711" i="5"/>
  <c r="B711" i="5"/>
  <c r="A711" i="5"/>
  <c r="F710" i="5"/>
  <c r="C710" i="5"/>
  <c r="B710" i="5"/>
  <c r="A710" i="5"/>
  <c r="F709" i="5"/>
  <c r="C709" i="5"/>
  <c r="B709" i="5"/>
  <c r="A709" i="5"/>
  <c r="F708" i="5"/>
  <c r="C708" i="5"/>
  <c r="B708" i="5"/>
  <c r="A708" i="5"/>
  <c r="F707" i="5"/>
  <c r="C707" i="5"/>
  <c r="B707" i="5"/>
  <c r="A707" i="5"/>
  <c r="F706" i="5"/>
  <c r="C706" i="5"/>
  <c r="B706" i="5"/>
  <c r="A706" i="5"/>
  <c r="F705" i="5"/>
  <c r="C705" i="5"/>
  <c r="B705" i="5"/>
  <c r="A705" i="5"/>
  <c r="F704" i="5"/>
  <c r="C704" i="5"/>
  <c r="B704" i="5"/>
  <c r="A704" i="5"/>
  <c r="F703" i="5"/>
  <c r="C703" i="5"/>
  <c r="B703" i="5"/>
  <c r="A703" i="5"/>
  <c r="F702" i="5"/>
  <c r="C702" i="5"/>
  <c r="B702" i="5"/>
  <c r="A702" i="5"/>
  <c r="F701" i="5"/>
  <c r="C701" i="5"/>
  <c r="B701" i="5"/>
  <c r="A701" i="5"/>
  <c r="F700" i="5"/>
  <c r="C700" i="5"/>
  <c r="B700" i="5"/>
  <c r="A700" i="5"/>
  <c r="F699" i="5"/>
  <c r="C699" i="5"/>
  <c r="B699" i="5"/>
  <c r="A699" i="5"/>
  <c r="F698" i="5"/>
  <c r="C698" i="5"/>
  <c r="B698" i="5"/>
  <c r="A698" i="5"/>
  <c r="F697" i="5"/>
  <c r="C697" i="5"/>
  <c r="B697" i="5"/>
  <c r="A697" i="5"/>
  <c r="F696" i="5"/>
  <c r="C696" i="5"/>
  <c r="B696" i="5"/>
  <c r="A696" i="5"/>
  <c r="F695" i="5"/>
  <c r="C695" i="5"/>
  <c r="B695" i="5"/>
  <c r="A695" i="5"/>
  <c r="F694" i="5"/>
  <c r="C694" i="5"/>
  <c r="B694" i="5"/>
  <c r="A694" i="5"/>
  <c r="F693" i="5"/>
  <c r="C693" i="5"/>
  <c r="B693" i="5"/>
  <c r="A693" i="5"/>
  <c r="F692" i="5"/>
  <c r="C692" i="5"/>
  <c r="B692" i="5"/>
  <c r="A692" i="5"/>
  <c r="F691" i="5"/>
  <c r="C691" i="5"/>
  <c r="B691" i="5"/>
  <c r="A691" i="5"/>
  <c r="F690" i="5"/>
  <c r="C690" i="5"/>
  <c r="B690" i="5"/>
  <c r="A690" i="5"/>
  <c r="F689" i="5"/>
  <c r="C689" i="5"/>
  <c r="B689" i="5"/>
  <c r="A689" i="5"/>
  <c r="F688" i="5"/>
  <c r="C688" i="5"/>
  <c r="B688" i="5"/>
  <c r="A688" i="5"/>
  <c r="F687" i="5"/>
  <c r="C687" i="5"/>
  <c r="B687" i="5"/>
  <c r="A687" i="5"/>
  <c r="F686" i="5"/>
  <c r="C686" i="5"/>
  <c r="B686" i="5"/>
  <c r="A686" i="5"/>
  <c r="F685" i="5"/>
  <c r="C685" i="5"/>
  <c r="B685" i="5"/>
  <c r="A685" i="5"/>
  <c r="F684" i="5"/>
  <c r="C684" i="5"/>
  <c r="B684" i="5"/>
  <c r="A684" i="5"/>
  <c r="F683" i="5"/>
  <c r="C683" i="5"/>
  <c r="B683" i="5"/>
  <c r="A683" i="5"/>
  <c r="F682" i="5"/>
  <c r="C682" i="5"/>
  <c r="B682" i="5"/>
  <c r="A682" i="5"/>
  <c r="F681" i="5"/>
  <c r="C681" i="5"/>
  <c r="B681" i="5"/>
  <c r="A681" i="5"/>
  <c r="F680" i="5"/>
  <c r="C680" i="5"/>
  <c r="B680" i="5"/>
  <c r="A680" i="5"/>
  <c r="F679" i="5"/>
  <c r="C679" i="5"/>
  <c r="B679" i="5"/>
  <c r="A679" i="5"/>
  <c r="F678" i="5"/>
  <c r="C678" i="5"/>
  <c r="B678" i="5"/>
  <c r="A678" i="5"/>
  <c r="F677" i="5"/>
  <c r="C677" i="5"/>
  <c r="B677" i="5"/>
  <c r="A677" i="5"/>
  <c r="F676" i="5"/>
  <c r="C676" i="5"/>
  <c r="B676" i="5"/>
  <c r="A676" i="5"/>
  <c r="F675" i="5"/>
  <c r="C675" i="5"/>
  <c r="B675" i="5"/>
  <c r="A675" i="5"/>
  <c r="F674" i="5"/>
  <c r="C674" i="5"/>
  <c r="B674" i="5"/>
  <c r="A674" i="5"/>
  <c r="F673" i="5"/>
  <c r="C673" i="5"/>
  <c r="B673" i="5"/>
  <c r="A673" i="5"/>
  <c r="F672" i="5"/>
  <c r="C672" i="5"/>
  <c r="B672" i="5"/>
  <c r="A672" i="5"/>
  <c r="F671" i="5"/>
  <c r="C671" i="5"/>
  <c r="B671" i="5"/>
  <c r="A671" i="5"/>
  <c r="F670" i="5"/>
  <c r="C670" i="5"/>
  <c r="B670" i="5"/>
  <c r="A670" i="5"/>
  <c r="F669" i="5"/>
  <c r="C669" i="5"/>
  <c r="B669" i="5"/>
  <c r="A669" i="5"/>
  <c r="F668" i="5"/>
  <c r="C668" i="5"/>
  <c r="B668" i="5"/>
  <c r="A668" i="5"/>
  <c r="F667" i="5"/>
  <c r="C667" i="5"/>
  <c r="B667" i="5"/>
  <c r="A667" i="5"/>
  <c r="F666" i="5"/>
  <c r="C666" i="5"/>
  <c r="B666" i="5"/>
  <c r="A666" i="5"/>
  <c r="F665" i="5"/>
  <c r="C665" i="5"/>
  <c r="B665" i="5"/>
  <c r="A665" i="5"/>
  <c r="F664" i="5"/>
  <c r="C664" i="5"/>
  <c r="B664" i="5"/>
  <c r="A664" i="5"/>
  <c r="F663" i="5"/>
  <c r="C663" i="5"/>
  <c r="B663" i="5"/>
  <c r="A663" i="5"/>
  <c r="F662" i="5"/>
  <c r="C662" i="5"/>
  <c r="B662" i="5"/>
  <c r="A662" i="5"/>
  <c r="F661" i="5"/>
  <c r="C661" i="5"/>
  <c r="B661" i="5"/>
  <c r="A661" i="5"/>
  <c r="F660" i="5"/>
  <c r="C660" i="5"/>
  <c r="B660" i="5"/>
  <c r="A660" i="5"/>
  <c r="F659" i="5"/>
  <c r="C659" i="5"/>
  <c r="B659" i="5"/>
  <c r="A659" i="5"/>
  <c r="F658" i="5"/>
  <c r="C658" i="5"/>
  <c r="B658" i="5"/>
  <c r="A658" i="5"/>
  <c r="F657" i="5"/>
  <c r="C657" i="5"/>
  <c r="B657" i="5"/>
  <c r="A657" i="5"/>
  <c r="F656" i="5"/>
  <c r="C656" i="5"/>
  <c r="B656" i="5"/>
  <c r="A656" i="5"/>
  <c r="F655" i="5"/>
  <c r="C655" i="5"/>
  <c r="B655" i="5"/>
  <c r="A655" i="5"/>
  <c r="F654" i="5"/>
  <c r="C654" i="5"/>
  <c r="B654" i="5"/>
  <c r="A654" i="5"/>
  <c r="F653" i="5"/>
  <c r="C653" i="5"/>
  <c r="B653" i="5"/>
  <c r="A653" i="5"/>
  <c r="F652" i="5"/>
  <c r="C652" i="5"/>
  <c r="B652" i="5"/>
  <c r="A652" i="5"/>
  <c r="F651" i="5"/>
  <c r="C651" i="5"/>
  <c r="B651" i="5"/>
  <c r="A651" i="5"/>
  <c r="F650" i="5"/>
  <c r="C650" i="5"/>
  <c r="B650" i="5"/>
  <c r="A650" i="5"/>
  <c r="F649" i="5"/>
  <c r="C649" i="5"/>
  <c r="B649" i="5"/>
  <c r="A649" i="5"/>
  <c r="F648" i="5"/>
  <c r="C648" i="5"/>
  <c r="B648" i="5"/>
  <c r="A648" i="5"/>
  <c r="F647" i="5"/>
  <c r="C647" i="5"/>
  <c r="B647" i="5"/>
  <c r="A647" i="5"/>
  <c r="F646" i="5"/>
  <c r="C646" i="5"/>
  <c r="B646" i="5"/>
  <c r="A646" i="5"/>
  <c r="F645" i="5"/>
  <c r="C645" i="5"/>
  <c r="B645" i="5"/>
  <c r="A645" i="5"/>
  <c r="F644" i="5"/>
  <c r="C644" i="5"/>
  <c r="B644" i="5"/>
  <c r="A644" i="5"/>
  <c r="F643" i="5"/>
  <c r="C643" i="5"/>
  <c r="B643" i="5"/>
  <c r="A643" i="5"/>
  <c r="F642" i="5"/>
  <c r="C642" i="5"/>
  <c r="B642" i="5"/>
  <c r="A642" i="5"/>
  <c r="F641" i="5"/>
  <c r="C641" i="5"/>
  <c r="B641" i="5"/>
  <c r="A641" i="5"/>
  <c r="F640" i="5"/>
  <c r="C640" i="5"/>
  <c r="B640" i="5"/>
  <c r="A640" i="5"/>
  <c r="F639" i="5"/>
  <c r="C639" i="5"/>
  <c r="B639" i="5"/>
  <c r="A639" i="5"/>
  <c r="F638" i="5"/>
  <c r="C638" i="5"/>
  <c r="B638" i="5"/>
  <c r="A638" i="5"/>
  <c r="F637" i="5"/>
  <c r="C637" i="5"/>
  <c r="B637" i="5"/>
  <c r="A637" i="5"/>
  <c r="F636" i="5"/>
  <c r="C636" i="5"/>
  <c r="B636" i="5"/>
  <c r="A636" i="5"/>
  <c r="F635" i="5"/>
  <c r="C635" i="5"/>
  <c r="B635" i="5"/>
  <c r="A635" i="5"/>
  <c r="F634" i="5"/>
  <c r="C634" i="5"/>
  <c r="B634" i="5"/>
  <c r="A634" i="5"/>
  <c r="F633" i="5"/>
  <c r="C633" i="5"/>
  <c r="B633" i="5"/>
  <c r="A633" i="5"/>
  <c r="F632" i="5"/>
  <c r="C632" i="5"/>
  <c r="B632" i="5"/>
  <c r="A632" i="5"/>
  <c r="F631" i="5"/>
  <c r="C631" i="5"/>
  <c r="B631" i="5"/>
  <c r="A631" i="5"/>
  <c r="F630" i="5"/>
  <c r="C630" i="5"/>
  <c r="B630" i="5"/>
  <c r="A630" i="5"/>
  <c r="F629" i="5"/>
  <c r="C629" i="5"/>
  <c r="B629" i="5"/>
  <c r="A629" i="5"/>
  <c r="F628" i="5"/>
  <c r="C628" i="5"/>
  <c r="B628" i="5"/>
  <c r="A628" i="5"/>
  <c r="F627" i="5"/>
  <c r="C627" i="5"/>
  <c r="B627" i="5"/>
  <c r="A627" i="5"/>
  <c r="F626" i="5"/>
  <c r="C626" i="5"/>
  <c r="B626" i="5"/>
  <c r="A626" i="5"/>
  <c r="F625" i="5"/>
  <c r="C625" i="5"/>
  <c r="B625" i="5"/>
  <c r="A625" i="5"/>
  <c r="F624" i="5"/>
  <c r="C624" i="5"/>
  <c r="B624" i="5"/>
  <c r="A624" i="5"/>
  <c r="F623" i="5"/>
  <c r="C623" i="5"/>
  <c r="B623" i="5"/>
  <c r="A623" i="5"/>
  <c r="F622" i="5"/>
  <c r="C622" i="5"/>
  <c r="B622" i="5"/>
  <c r="A622" i="5"/>
  <c r="F621" i="5"/>
  <c r="C621" i="5"/>
  <c r="B621" i="5"/>
  <c r="A621" i="5"/>
  <c r="F620" i="5"/>
  <c r="C620" i="5"/>
  <c r="B620" i="5"/>
  <c r="A620" i="5"/>
  <c r="F619" i="5"/>
  <c r="C619" i="5"/>
  <c r="B619" i="5"/>
  <c r="A619" i="5"/>
  <c r="F618" i="5"/>
  <c r="C618" i="5"/>
  <c r="B618" i="5"/>
  <c r="A618" i="5"/>
  <c r="F617" i="5"/>
  <c r="C617" i="5"/>
  <c r="B617" i="5"/>
  <c r="A617" i="5"/>
  <c r="F616" i="5"/>
  <c r="C616" i="5"/>
  <c r="B616" i="5"/>
  <c r="A616" i="5"/>
  <c r="F615" i="5"/>
  <c r="C615" i="5"/>
  <c r="B615" i="5"/>
  <c r="A615" i="5"/>
  <c r="F614" i="5"/>
  <c r="C614" i="5"/>
  <c r="B614" i="5"/>
  <c r="A614" i="5"/>
  <c r="F613" i="5"/>
  <c r="C613" i="5"/>
  <c r="B613" i="5"/>
  <c r="A613" i="5"/>
  <c r="F612" i="5"/>
  <c r="C612" i="5"/>
  <c r="B612" i="5"/>
  <c r="A612" i="5"/>
  <c r="F611" i="5"/>
  <c r="C611" i="5"/>
  <c r="B611" i="5"/>
  <c r="A611" i="5"/>
  <c r="F610" i="5"/>
  <c r="C610" i="5"/>
  <c r="B610" i="5"/>
  <c r="A610" i="5"/>
  <c r="F609" i="5"/>
  <c r="C609" i="5"/>
  <c r="B609" i="5"/>
  <c r="A609" i="5"/>
  <c r="F608" i="5"/>
  <c r="C608" i="5"/>
  <c r="B608" i="5"/>
  <c r="A608" i="5"/>
  <c r="F607" i="5"/>
  <c r="C607" i="5"/>
  <c r="B607" i="5"/>
  <c r="A607" i="5"/>
  <c r="F606" i="5"/>
  <c r="C606" i="5"/>
  <c r="B606" i="5"/>
  <c r="A606" i="5"/>
  <c r="F605" i="5"/>
  <c r="C605" i="5"/>
  <c r="B605" i="5"/>
  <c r="A605" i="5"/>
  <c r="F604" i="5"/>
  <c r="C604" i="5"/>
  <c r="B604" i="5"/>
  <c r="A604" i="5"/>
  <c r="F603" i="5"/>
  <c r="C603" i="5"/>
  <c r="B603" i="5"/>
  <c r="A603" i="5"/>
  <c r="F602" i="5"/>
  <c r="C602" i="5"/>
  <c r="B602" i="5"/>
  <c r="A602" i="5"/>
  <c r="F601" i="5"/>
  <c r="C601" i="5"/>
  <c r="B601" i="5"/>
  <c r="A601" i="5"/>
  <c r="F600" i="5"/>
  <c r="C600" i="5"/>
  <c r="B600" i="5"/>
  <c r="A600" i="5"/>
  <c r="F599" i="5"/>
  <c r="C599" i="5"/>
  <c r="B599" i="5"/>
  <c r="A599" i="5"/>
  <c r="F598" i="5"/>
  <c r="C598" i="5"/>
  <c r="B598" i="5"/>
  <c r="A598" i="5"/>
  <c r="F597" i="5"/>
  <c r="C597" i="5"/>
  <c r="B597" i="5"/>
  <c r="A597" i="5"/>
  <c r="F596" i="5"/>
  <c r="C596" i="5"/>
  <c r="B596" i="5"/>
  <c r="A596" i="5"/>
  <c r="F595" i="5"/>
  <c r="C595" i="5"/>
  <c r="B595" i="5"/>
  <c r="A595" i="5"/>
  <c r="F594" i="5"/>
  <c r="C594" i="5"/>
  <c r="B594" i="5"/>
  <c r="A594" i="5"/>
  <c r="F593" i="5"/>
  <c r="C593" i="5"/>
  <c r="B593" i="5"/>
  <c r="A593" i="5"/>
  <c r="F592" i="5"/>
  <c r="C592" i="5"/>
  <c r="B592" i="5"/>
  <c r="A592" i="5"/>
  <c r="F591" i="5"/>
  <c r="C591" i="5"/>
  <c r="B591" i="5"/>
  <c r="A591" i="5"/>
  <c r="F590" i="5"/>
  <c r="C590" i="5"/>
  <c r="B590" i="5"/>
  <c r="A590" i="5"/>
  <c r="F589" i="5"/>
  <c r="C589" i="5"/>
  <c r="B589" i="5"/>
  <c r="A589" i="5"/>
  <c r="F588" i="5"/>
  <c r="C588" i="5"/>
  <c r="B588" i="5"/>
  <c r="A588" i="5"/>
  <c r="F587" i="5"/>
  <c r="C587" i="5"/>
  <c r="B587" i="5"/>
  <c r="A587" i="5"/>
  <c r="F586" i="5"/>
  <c r="C586" i="5"/>
  <c r="B586" i="5"/>
  <c r="A586" i="5"/>
  <c r="F585" i="5"/>
  <c r="C585" i="5"/>
  <c r="B585" i="5"/>
  <c r="A585" i="5"/>
  <c r="F584" i="5"/>
  <c r="C584" i="5"/>
  <c r="B584" i="5"/>
  <c r="A584" i="5"/>
  <c r="F583" i="5"/>
  <c r="C583" i="5"/>
  <c r="B583" i="5"/>
  <c r="A583" i="5"/>
  <c r="F582" i="5"/>
  <c r="C582" i="5"/>
  <c r="B582" i="5"/>
  <c r="A582" i="5"/>
  <c r="F581" i="5"/>
  <c r="C581" i="5"/>
  <c r="B581" i="5"/>
  <c r="A581" i="5"/>
  <c r="F580" i="5"/>
  <c r="C580" i="5"/>
  <c r="B580" i="5"/>
  <c r="A580" i="5"/>
  <c r="F579" i="5"/>
  <c r="C579" i="5"/>
  <c r="B579" i="5"/>
  <c r="A579" i="5"/>
  <c r="F578" i="5"/>
  <c r="C578" i="5"/>
  <c r="B578" i="5"/>
  <c r="A578" i="5"/>
  <c r="F577" i="5"/>
  <c r="C577" i="5"/>
  <c r="B577" i="5"/>
  <c r="A577" i="5"/>
  <c r="F576" i="5"/>
  <c r="C576" i="5"/>
  <c r="B576" i="5"/>
  <c r="A576" i="5"/>
  <c r="F575" i="5"/>
  <c r="C575" i="5"/>
  <c r="B575" i="5"/>
  <c r="A575" i="5"/>
  <c r="F574" i="5"/>
  <c r="C574" i="5"/>
  <c r="B574" i="5"/>
  <c r="A574" i="5"/>
  <c r="F573" i="5"/>
  <c r="C573" i="5"/>
  <c r="B573" i="5"/>
  <c r="A573" i="5"/>
  <c r="F572" i="5"/>
  <c r="C572" i="5"/>
  <c r="B572" i="5"/>
  <c r="A572" i="5"/>
  <c r="F571" i="5"/>
  <c r="C571" i="5"/>
  <c r="B571" i="5"/>
  <c r="A571" i="5"/>
  <c r="F570" i="5"/>
  <c r="C570" i="5"/>
  <c r="B570" i="5"/>
  <c r="A570" i="5"/>
  <c r="F569" i="5"/>
  <c r="C569" i="5"/>
  <c r="B569" i="5"/>
  <c r="A569" i="5"/>
  <c r="F568" i="5"/>
  <c r="C568" i="5"/>
  <c r="B568" i="5"/>
  <c r="A568" i="5"/>
  <c r="F567" i="5"/>
  <c r="C567" i="5"/>
  <c r="B567" i="5"/>
  <c r="A567" i="5"/>
  <c r="F566" i="5"/>
  <c r="C566" i="5"/>
  <c r="B566" i="5"/>
  <c r="A566" i="5"/>
  <c r="F565" i="5"/>
  <c r="C565" i="5"/>
  <c r="B565" i="5"/>
  <c r="A565" i="5"/>
  <c r="F564" i="5"/>
  <c r="C564" i="5"/>
  <c r="B564" i="5"/>
  <c r="A564" i="5"/>
  <c r="F563" i="5"/>
  <c r="C563" i="5"/>
  <c r="B563" i="5"/>
  <c r="A563" i="5"/>
  <c r="F562" i="5"/>
  <c r="C562" i="5"/>
  <c r="B562" i="5"/>
  <c r="A562" i="5"/>
  <c r="F561" i="5"/>
  <c r="C561" i="5"/>
  <c r="B561" i="5"/>
  <c r="A561" i="5"/>
  <c r="F560" i="5"/>
  <c r="C560" i="5"/>
  <c r="B560" i="5"/>
  <c r="A560" i="5"/>
  <c r="F559" i="5"/>
  <c r="C559" i="5"/>
  <c r="B559" i="5"/>
  <c r="A559" i="5"/>
  <c r="F558" i="5"/>
  <c r="C558" i="5"/>
  <c r="B558" i="5"/>
  <c r="A558" i="5"/>
  <c r="F557" i="5"/>
  <c r="C557" i="5"/>
  <c r="B557" i="5"/>
  <c r="A557" i="5"/>
  <c r="F556" i="5"/>
  <c r="C556" i="5"/>
  <c r="B556" i="5"/>
  <c r="A556" i="5"/>
  <c r="F555" i="5"/>
  <c r="C555" i="5"/>
  <c r="B555" i="5"/>
  <c r="A555" i="5"/>
  <c r="F554" i="5"/>
  <c r="C554" i="5"/>
  <c r="B554" i="5"/>
  <c r="A554" i="5"/>
  <c r="F553" i="5"/>
  <c r="C553" i="5"/>
  <c r="B553" i="5"/>
  <c r="A553" i="5"/>
  <c r="F552" i="5"/>
  <c r="C552" i="5"/>
  <c r="B552" i="5"/>
  <c r="A552" i="5"/>
  <c r="F551" i="5"/>
  <c r="C551" i="5"/>
  <c r="B551" i="5"/>
  <c r="A551" i="5"/>
  <c r="F550" i="5"/>
  <c r="C550" i="5"/>
  <c r="B550" i="5"/>
  <c r="A550" i="5"/>
  <c r="F549" i="5"/>
  <c r="C549" i="5"/>
  <c r="B549" i="5"/>
  <c r="A549" i="5"/>
  <c r="F548" i="5"/>
  <c r="C548" i="5"/>
  <c r="B548" i="5"/>
  <c r="A548" i="5"/>
  <c r="F547" i="5"/>
  <c r="C547" i="5"/>
  <c r="B547" i="5"/>
  <c r="A547" i="5"/>
  <c r="F546" i="5"/>
  <c r="C546" i="5"/>
  <c r="B546" i="5"/>
  <c r="A546" i="5"/>
  <c r="F545" i="5"/>
  <c r="C545" i="5"/>
  <c r="B545" i="5"/>
  <c r="A545" i="5"/>
  <c r="F544" i="5"/>
  <c r="C544" i="5"/>
  <c r="B544" i="5"/>
  <c r="A544" i="5"/>
  <c r="F543" i="5"/>
  <c r="C543" i="5"/>
  <c r="B543" i="5"/>
  <c r="A543" i="5"/>
  <c r="F542" i="5"/>
  <c r="C542" i="5"/>
  <c r="B542" i="5"/>
  <c r="A542" i="5"/>
  <c r="F541" i="5"/>
  <c r="C541" i="5"/>
  <c r="B541" i="5"/>
  <c r="A541" i="5"/>
  <c r="F540" i="5"/>
  <c r="C540" i="5"/>
  <c r="B540" i="5"/>
  <c r="A540" i="5"/>
  <c r="F539" i="5"/>
  <c r="C539" i="5"/>
  <c r="B539" i="5"/>
  <c r="A539" i="5"/>
  <c r="F538" i="5"/>
  <c r="C538" i="5"/>
  <c r="B538" i="5"/>
  <c r="A538" i="5"/>
  <c r="F537" i="5"/>
  <c r="C537" i="5"/>
  <c r="B537" i="5"/>
  <c r="A537" i="5"/>
  <c r="F536" i="5"/>
  <c r="C536" i="5"/>
  <c r="B536" i="5"/>
  <c r="A536" i="5"/>
  <c r="F535" i="5"/>
  <c r="C535" i="5"/>
  <c r="B535" i="5"/>
  <c r="A535" i="5"/>
  <c r="F534" i="5"/>
  <c r="C534" i="5"/>
  <c r="B534" i="5"/>
  <c r="A534" i="5"/>
  <c r="F533" i="5"/>
  <c r="C533" i="5"/>
  <c r="B533" i="5"/>
  <c r="A533" i="5"/>
  <c r="F532" i="5"/>
  <c r="C532" i="5"/>
  <c r="B532" i="5"/>
  <c r="A532" i="5"/>
  <c r="F531" i="5"/>
  <c r="C531" i="5"/>
  <c r="B531" i="5"/>
  <c r="A531" i="5"/>
  <c r="F530" i="5"/>
  <c r="C530" i="5"/>
  <c r="B530" i="5"/>
  <c r="A530" i="5"/>
  <c r="F529" i="5"/>
  <c r="C529" i="5"/>
  <c r="B529" i="5"/>
  <c r="A529" i="5"/>
  <c r="F528" i="5"/>
  <c r="C528" i="5"/>
  <c r="B528" i="5"/>
  <c r="A528" i="5"/>
  <c r="F527" i="5"/>
  <c r="C527" i="5"/>
  <c r="B527" i="5"/>
  <c r="A527" i="5"/>
  <c r="F526" i="5"/>
  <c r="C526" i="5"/>
  <c r="B526" i="5"/>
  <c r="A526" i="5"/>
  <c r="F525" i="5"/>
  <c r="C525" i="5"/>
  <c r="B525" i="5"/>
  <c r="A525" i="5"/>
  <c r="F524" i="5"/>
  <c r="C524" i="5"/>
  <c r="B524" i="5"/>
  <c r="A524" i="5"/>
  <c r="F523" i="5"/>
  <c r="C523" i="5"/>
  <c r="B523" i="5"/>
  <c r="A523" i="5"/>
  <c r="F522" i="5"/>
  <c r="C522" i="5"/>
  <c r="B522" i="5"/>
  <c r="A522" i="5"/>
  <c r="F521" i="5"/>
  <c r="C521" i="5"/>
  <c r="B521" i="5"/>
  <c r="A521" i="5"/>
  <c r="F520" i="5"/>
  <c r="C520" i="5"/>
  <c r="B520" i="5"/>
  <c r="A520" i="5"/>
  <c r="F519" i="5"/>
  <c r="C519" i="5"/>
  <c r="B519" i="5"/>
  <c r="A519" i="5"/>
  <c r="F518" i="5"/>
  <c r="C518" i="5"/>
  <c r="B518" i="5"/>
  <c r="A518" i="5"/>
  <c r="F517" i="5"/>
  <c r="C517" i="5"/>
  <c r="B517" i="5"/>
  <c r="A517" i="5"/>
  <c r="F516" i="5"/>
  <c r="C516" i="5"/>
  <c r="B516" i="5"/>
  <c r="A516" i="5"/>
  <c r="F515" i="5"/>
  <c r="C515" i="5"/>
  <c r="B515" i="5"/>
  <c r="A515" i="5"/>
  <c r="F514" i="5"/>
  <c r="C514" i="5"/>
  <c r="B514" i="5"/>
  <c r="A514" i="5"/>
  <c r="F513" i="5"/>
  <c r="C513" i="5"/>
  <c r="B513" i="5"/>
  <c r="A513" i="5"/>
  <c r="F512" i="5"/>
  <c r="C512" i="5"/>
  <c r="B512" i="5"/>
  <c r="A512" i="5"/>
  <c r="F511" i="5"/>
  <c r="C511" i="5"/>
  <c r="B511" i="5"/>
  <c r="A511" i="5"/>
  <c r="F510" i="5"/>
  <c r="C510" i="5"/>
  <c r="B510" i="5"/>
  <c r="A510" i="5"/>
  <c r="F509" i="5"/>
  <c r="C509" i="5"/>
  <c r="B509" i="5"/>
  <c r="A509" i="5"/>
  <c r="F508" i="5"/>
  <c r="C508" i="5"/>
  <c r="B508" i="5"/>
  <c r="A508" i="5"/>
  <c r="F507" i="5"/>
  <c r="C507" i="5"/>
  <c r="B507" i="5"/>
  <c r="A507" i="5"/>
  <c r="F506" i="5"/>
  <c r="C506" i="5"/>
  <c r="B506" i="5"/>
  <c r="A506" i="5"/>
  <c r="F505" i="5"/>
  <c r="C505" i="5"/>
  <c r="B505" i="5"/>
  <c r="A505" i="5"/>
  <c r="F504" i="5"/>
  <c r="C504" i="5"/>
  <c r="B504" i="5"/>
  <c r="A504" i="5"/>
  <c r="F503" i="5"/>
  <c r="C503" i="5"/>
  <c r="B503" i="5"/>
  <c r="A503" i="5"/>
  <c r="F502" i="5"/>
  <c r="C502" i="5"/>
  <c r="B502" i="5"/>
  <c r="A502" i="5"/>
  <c r="F501" i="5"/>
  <c r="C501" i="5"/>
  <c r="B501" i="5"/>
  <c r="A501" i="5"/>
  <c r="F500" i="5"/>
  <c r="C500" i="5"/>
  <c r="B500" i="5"/>
  <c r="A500" i="5"/>
  <c r="F499" i="5"/>
  <c r="C499" i="5"/>
  <c r="B499" i="5"/>
  <c r="A499" i="5"/>
  <c r="F498" i="5"/>
  <c r="C498" i="5"/>
  <c r="B498" i="5"/>
  <c r="A498" i="5"/>
  <c r="F497" i="5"/>
  <c r="C497" i="5"/>
  <c r="B497" i="5"/>
  <c r="A497" i="5"/>
  <c r="F496" i="5"/>
  <c r="C496" i="5"/>
  <c r="B496" i="5"/>
  <c r="A496" i="5"/>
  <c r="F495" i="5"/>
  <c r="C495" i="5"/>
  <c r="B495" i="5"/>
  <c r="A495" i="5"/>
  <c r="F494" i="5"/>
  <c r="C494" i="5"/>
  <c r="B494" i="5"/>
  <c r="A494" i="5"/>
  <c r="F493" i="5"/>
  <c r="C493" i="5"/>
  <c r="B493" i="5"/>
  <c r="A493" i="5"/>
  <c r="F492" i="5"/>
  <c r="C492" i="5"/>
  <c r="B492" i="5"/>
  <c r="A492" i="5"/>
  <c r="F491" i="5"/>
  <c r="C491" i="5"/>
  <c r="B491" i="5"/>
  <c r="A491" i="5"/>
  <c r="F490" i="5"/>
  <c r="C490" i="5"/>
  <c r="B490" i="5"/>
  <c r="A490" i="5"/>
  <c r="F489" i="5"/>
  <c r="C489" i="5"/>
  <c r="B489" i="5"/>
  <c r="A489" i="5"/>
  <c r="F488" i="5"/>
  <c r="C488" i="5"/>
  <c r="B488" i="5"/>
  <c r="A488" i="5"/>
  <c r="F487" i="5"/>
  <c r="C487" i="5"/>
  <c r="B487" i="5"/>
  <c r="A487" i="5"/>
  <c r="F486" i="5"/>
  <c r="C486" i="5"/>
  <c r="B486" i="5"/>
  <c r="A486" i="5"/>
  <c r="F485" i="5"/>
  <c r="C485" i="5"/>
  <c r="B485" i="5"/>
  <c r="A485" i="5"/>
  <c r="F484" i="5"/>
  <c r="C484" i="5"/>
  <c r="B484" i="5"/>
  <c r="A484" i="5"/>
  <c r="F483" i="5"/>
  <c r="C483" i="5"/>
  <c r="B483" i="5"/>
  <c r="A483" i="5"/>
  <c r="F482" i="5"/>
  <c r="C482" i="5"/>
  <c r="B482" i="5"/>
  <c r="A482" i="5"/>
  <c r="F481" i="5"/>
  <c r="C481" i="5"/>
  <c r="B481" i="5"/>
  <c r="A481" i="5"/>
  <c r="F480" i="5"/>
  <c r="C480" i="5"/>
  <c r="B480" i="5"/>
  <c r="A480" i="5"/>
  <c r="F479" i="5"/>
  <c r="C479" i="5"/>
  <c r="B479" i="5"/>
  <c r="A479" i="5"/>
  <c r="F478" i="5"/>
  <c r="C478" i="5"/>
  <c r="B478" i="5"/>
  <c r="A478" i="5"/>
  <c r="F477" i="5"/>
  <c r="C477" i="5"/>
  <c r="B477" i="5"/>
  <c r="A477" i="5"/>
  <c r="F476" i="5"/>
  <c r="C476" i="5"/>
  <c r="B476" i="5"/>
  <c r="A476" i="5"/>
  <c r="F475" i="5"/>
  <c r="C475" i="5"/>
  <c r="B475" i="5"/>
  <c r="A475" i="5"/>
  <c r="F474" i="5"/>
  <c r="C474" i="5"/>
  <c r="B474" i="5"/>
  <c r="A474" i="5"/>
  <c r="F473" i="5"/>
  <c r="C473" i="5"/>
  <c r="B473" i="5"/>
  <c r="A473" i="5"/>
  <c r="F472" i="5"/>
  <c r="C472" i="5"/>
  <c r="B472" i="5"/>
  <c r="A472" i="5"/>
  <c r="F471" i="5"/>
  <c r="C471" i="5"/>
  <c r="B471" i="5"/>
  <c r="A471" i="5"/>
  <c r="F470" i="5"/>
  <c r="C470" i="5"/>
  <c r="B470" i="5"/>
  <c r="A470" i="5"/>
  <c r="F469" i="5"/>
  <c r="C469" i="5"/>
  <c r="B469" i="5"/>
  <c r="A469" i="5"/>
  <c r="F468" i="5"/>
  <c r="C468" i="5"/>
  <c r="B468" i="5"/>
  <c r="A468" i="5"/>
  <c r="F467" i="5"/>
  <c r="C467" i="5"/>
  <c r="B467" i="5"/>
  <c r="A467" i="5"/>
  <c r="F466" i="5"/>
  <c r="C466" i="5"/>
  <c r="B466" i="5"/>
  <c r="A466" i="5"/>
  <c r="F465" i="5"/>
  <c r="C465" i="5"/>
  <c r="B465" i="5"/>
  <c r="A465" i="5"/>
  <c r="F464" i="5"/>
  <c r="C464" i="5"/>
  <c r="B464" i="5"/>
  <c r="A464" i="5"/>
  <c r="F463" i="5"/>
  <c r="C463" i="5"/>
  <c r="B463" i="5"/>
  <c r="A463" i="5"/>
  <c r="F462" i="5"/>
  <c r="C462" i="5"/>
  <c r="B462" i="5"/>
  <c r="A462" i="5"/>
  <c r="F461" i="5"/>
  <c r="C461" i="5"/>
  <c r="B461" i="5"/>
  <c r="A461" i="5"/>
  <c r="F460" i="5"/>
  <c r="C460" i="5"/>
  <c r="B460" i="5"/>
  <c r="A460" i="5"/>
  <c r="F459" i="5"/>
  <c r="C459" i="5"/>
  <c r="B459" i="5"/>
  <c r="A459" i="5"/>
  <c r="F458" i="5"/>
  <c r="C458" i="5"/>
  <c r="B458" i="5"/>
  <c r="A458" i="5"/>
  <c r="F457" i="5"/>
  <c r="C457" i="5"/>
  <c r="B457" i="5"/>
  <c r="A457" i="5"/>
  <c r="F456" i="5"/>
  <c r="C456" i="5"/>
  <c r="B456" i="5"/>
  <c r="A456" i="5"/>
  <c r="F455" i="5"/>
  <c r="C455" i="5"/>
  <c r="B455" i="5"/>
  <c r="A455" i="5"/>
  <c r="F454" i="5"/>
  <c r="C454" i="5"/>
  <c r="B454" i="5"/>
  <c r="A454" i="5"/>
  <c r="F453" i="5"/>
  <c r="C453" i="5"/>
  <c r="B453" i="5"/>
  <c r="A453" i="5"/>
  <c r="F452" i="5"/>
  <c r="C452" i="5"/>
  <c r="B452" i="5"/>
  <c r="A452" i="5"/>
  <c r="F451" i="5"/>
  <c r="C451" i="5"/>
  <c r="B451" i="5"/>
  <c r="A451" i="5"/>
  <c r="F450" i="5"/>
  <c r="C450" i="5"/>
  <c r="B450" i="5"/>
  <c r="A450" i="5"/>
  <c r="F449" i="5"/>
  <c r="C449" i="5"/>
  <c r="B449" i="5"/>
  <c r="A449" i="5"/>
  <c r="F448" i="5"/>
  <c r="C448" i="5"/>
  <c r="B448" i="5"/>
  <c r="A448" i="5"/>
  <c r="F447" i="5"/>
  <c r="C447" i="5"/>
  <c r="B447" i="5"/>
  <c r="A447" i="5"/>
  <c r="F446" i="5"/>
  <c r="C446" i="5"/>
  <c r="B446" i="5"/>
  <c r="A446" i="5"/>
  <c r="F445" i="5"/>
  <c r="C445" i="5"/>
  <c r="B445" i="5"/>
  <c r="A445" i="5"/>
  <c r="F444" i="5"/>
  <c r="C444" i="5"/>
  <c r="B444" i="5"/>
  <c r="A444" i="5"/>
  <c r="F443" i="5"/>
  <c r="C443" i="5"/>
  <c r="B443" i="5"/>
  <c r="A443" i="5"/>
  <c r="F442" i="5"/>
  <c r="C442" i="5"/>
  <c r="B442" i="5"/>
  <c r="A442" i="5"/>
  <c r="F441" i="5"/>
  <c r="C441" i="5"/>
  <c r="B441" i="5"/>
  <c r="A441" i="5"/>
  <c r="F440" i="5"/>
  <c r="C440" i="5"/>
  <c r="B440" i="5"/>
  <c r="A440" i="5"/>
  <c r="F439" i="5"/>
  <c r="C439" i="5"/>
  <c r="B439" i="5"/>
  <c r="A439" i="5"/>
  <c r="F438" i="5"/>
  <c r="C438" i="5"/>
  <c r="B438" i="5"/>
  <c r="A438" i="5"/>
  <c r="F437" i="5"/>
  <c r="C437" i="5"/>
  <c r="B437" i="5"/>
  <c r="A437" i="5"/>
  <c r="F436" i="5"/>
  <c r="C436" i="5"/>
  <c r="B436" i="5"/>
  <c r="A436" i="5"/>
  <c r="F435" i="5"/>
  <c r="C435" i="5"/>
  <c r="B435" i="5"/>
  <c r="A435" i="5"/>
  <c r="F434" i="5"/>
  <c r="C434" i="5"/>
  <c r="B434" i="5"/>
  <c r="A434" i="5"/>
  <c r="F433" i="5"/>
  <c r="C433" i="5"/>
  <c r="B433" i="5"/>
  <c r="A433" i="5"/>
  <c r="F432" i="5"/>
  <c r="C432" i="5"/>
  <c r="B432" i="5"/>
  <c r="A432" i="5"/>
  <c r="F431" i="5"/>
  <c r="C431" i="5"/>
  <c r="B431" i="5"/>
  <c r="A431" i="5"/>
  <c r="F430" i="5"/>
  <c r="C430" i="5"/>
  <c r="B430" i="5"/>
  <c r="A430" i="5"/>
  <c r="F429" i="5"/>
  <c r="C429" i="5"/>
  <c r="B429" i="5"/>
  <c r="A429" i="5"/>
  <c r="F428" i="5"/>
  <c r="C428" i="5"/>
  <c r="B428" i="5"/>
  <c r="A428" i="5"/>
  <c r="F427" i="5"/>
  <c r="C427" i="5"/>
  <c r="B427" i="5"/>
  <c r="A427" i="5"/>
  <c r="F426" i="5"/>
  <c r="C426" i="5"/>
  <c r="B426" i="5"/>
  <c r="A426" i="5"/>
  <c r="F425" i="5"/>
  <c r="C425" i="5"/>
  <c r="B425" i="5"/>
  <c r="A425" i="5"/>
  <c r="F424" i="5"/>
  <c r="C424" i="5"/>
  <c r="B424" i="5"/>
  <c r="A424" i="5"/>
  <c r="F423" i="5"/>
  <c r="C423" i="5"/>
  <c r="B423" i="5"/>
  <c r="A423" i="5"/>
  <c r="F422" i="5"/>
  <c r="C422" i="5"/>
  <c r="B422" i="5"/>
  <c r="A422" i="5"/>
  <c r="F421" i="5"/>
  <c r="C421" i="5"/>
  <c r="B421" i="5"/>
  <c r="A421" i="5"/>
  <c r="F420" i="5"/>
  <c r="C420" i="5"/>
  <c r="B420" i="5"/>
  <c r="A420" i="5"/>
  <c r="F419" i="5"/>
  <c r="C419" i="5"/>
  <c r="B419" i="5"/>
  <c r="A419" i="5"/>
  <c r="F418" i="5"/>
  <c r="C418" i="5"/>
  <c r="B418" i="5"/>
  <c r="A418" i="5"/>
  <c r="F417" i="5"/>
  <c r="C417" i="5"/>
  <c r="B417" i="5"/>
  <c r="A417" i="5"/>
  <c r="F416" i="5"/>
  <c r="C416" i="5"/>
  <c r="B416" i="5"/>
  <c r="A416" i="5"/>
  <c r="F415" i="5"/>
  <c r="C415" i="5"/>
  <c r="B415" i="5"/>
  <c r="A415" i="5"/>
  <c r="F414" i="5"/>
  <c r="C414" i="5"/>
  <c r="B414" i="5"/>
  <c r="A414" i="5"/>
  <c r="F413" i="5"/>
  <c r="C413" i="5"/>
  <c r="B413" i="5"/>
  <c r="A413" i="5"/>
  <c r="F412" i="5"/>
  <c r="C412" i="5"/>
  <c r="B412" i="5"/>
  <c r="A412" i="5"/>
  <c r="F411" i="5"/>
  <c r="C411" i="5"/>
  <c r="B411" i="5"/>
  <c r="A411" i="5"/>
  <c r="F410" i="5"/>
  <c r="C410" i="5"/>
  <c r="B410" i="5"/>
  <c r="A410" i="5"/>
  <c r="F409" i="5"/>
  <c r="C409" i="5"/>
  <c r="B409" i="5"/>
  <c r="A409" i="5"/>
  <c r="F408" i="5"/>
  <c r="C408" i="5"/>
  <c r="B408" i="5"/>
  <c r="A408" i="5"/>
  <c r="F407" i="5"/>
  <c r="C407" i="5"/>
  <c r="B407" i="5"/>
  <c r="A407" i="5"/>
  <c r="F406" i="5"/>
  <c r="C406" i="5"/>
  <c r="B406" i="5"/>
  <c r="A406" i="5"/>
  <c r="F405" i="5"/>
  <c r="C405" i="5"/>
  <c r="B405" i="5"/>
  <c r="A405" i="5"/>
  <c r="F404" i="5"/>
  <c r="C404" i="5"/>
  <c r="B404" i="5"/>
  <c r="A404" i="5"/>
  <c r="F403" i="5"/>
  <c r="C403" i="5"/>
  <c r="B403" i="5"/>
  <c r="A403" i="5"/>
  <c r="F402" i="5"/>
  <c r="C402" i="5"/>
  <c r="B402" i="5"/>
  <c r="A402" i="5"/>
  <c r="F401" i="5"/>
  <c r="C401" i="5"/>
  <c r="B401" i="5"/>
  <c r="A401" i="5"/>
  <c r="F400" i="5"/>
  <c r="C400" i="5"/>
  <c r="B400" i="5"/>
  <c r="A400" i="5"/>
  <c r="F399" i="5"/>
  <c r="C399" i="5"/>
  <c r="B399" i="5"/>
  <c r="A399" i="5"/>
  <c r="F398" i="5"/>
  <c r="C398" i="5"/>
  <c r="B398" i="5"/>
  <c r="A398" i="5"/>
  <c r="F397" i="5"/>
  <c r="C397" i="5"/>
  <c r="B397" i="5"/>
  <c r="A397" i="5"/>
  <c r="F396" i="5"/>
  <c r="C396" i="5"/>
  <c r="B396" i="5"/>
  <c r="A396" i="5"/>
  <c r="F395" i="5"/>
  <c r="C395" i="5"/>
  <c r="B395" i="5"/>
  <c r="A395" i="5"/>
  <c r="F394" i="5"/>
  <c r="C394" i="5"/>
  <c r="B394" i="5"/>
  <c r="A394" i="5"/>
  <c r="F393" i="5"/>
  <c r="C393" i="5"/>
  <c r="B393" i="5"/>
  <c r="A393" i="5"/>
  <c r="F392" i="5"/>
  <c r="C392" i="5"/>
  <c r="B392" i="5"/>
  <c r="A392" i="5"/>
  <c r="F391" i="5"/>
  <c r="C391" i="5"/>
  <c r="B391" i="5"/>
  <c r="A391" i="5"/>
  <c r="F390" i="5"/>
  <c r="C390" i="5"/>
  <c r="B390" i="5"/>
  <c r="A390" i="5"/>
  <c r="F389" i="5"/>
  <c r="C389" i="5"/>
  <c r="B389" i="5"/>
  <c r="A389" i="5"/>
  <c r="F388" i="5"/>
  <c r="C388" i="5"/>
  <c r="B388" i="5"/>
  <c r="A388" i="5"/>
  <c r="F387" i="5"/>
  <c r="C387" i="5"/>
  <c r="B387" i="5"/>
  <c r="A387" i="5"/>
  <c r="F386" i="5"/>
  <c r="C386" i="5"/>
  <c r="B386" i="5"/>
  <c r="A386" i="5"/>
  <c r="F385" i="5"/>
  <c r="C385" i="5"/>
  <c r="B385" i="5"/>
  <c r="A385" i="5"/>
  <c r="F384" i="5"/>
  <c r="C384" i="5"/>
  <c r="B384" i="5"/>
  <c r="A384" i="5"/>
  <c r="F383" i="5"/>
  <c r="C383" i="5"/>
  <c r="B383" i="5"/>
  <c r="A383" i="5"/>
  <c r="F382" i="5"/>
  <c r="C382" i="5"/>
  <c r="B382" i="5"/>
  <c r="A382" i="5"/>
  <c r="F381" i="5"/>
  <c r="C381" i="5"/>
  <c r="B381" i="5"/>
  <c r="A381" i="5"/>
  <c r="F380" i="5"/>
  <c r="C380" i="5"/>
  <c r="B380" i="5"/>
  <c r="A380" i="5"/>
  <c r="F379" i="5"/>
  <c r="C379" i="5"/>
  <c r="B379" i="5"/>
  <c r="A379" i="5"/>
  <c r="F378" i="5"/>
  <c r="C378" i="5"/>
  <c r="B378" i="5"/>
  <c r="A378" i="5"/>
  <c r="F377" i="5"/>
  <c r="C377" i="5"/>
  <c r="B377" i="5"/>
  <c r="A377" i="5"/>
  <c r="F376" i="5"/>
  <c r="C376" i="5"/>
  <c r="B376" i="5"/>
  <c r="A376" i="5"/>
  <c r="F375" i="5"/>
  <c r="C375" i="5"/>
  <c r="B375" i="5"/>
  <c r="A375" i="5"/>
  <c r="F374" i="5"/>
  <c r="C374" i="5"/>
  <c r="B374" i="5"/>
  <c r="A374" i="5"/>
  <c r="F373" i="5"/>
  <c r="C373" i="5"/>
  <c r="B373" i="5"/>
  <c r="A373" i="5"/>
  <c r="F372" i="5"/>
  <c r="C372" i="5"/>
  <c r="B372" i="5"/>
  <c r="A372" i="5"/>
  <c r="F371" i="5"/>
  <c r="C371" i="5"/>
  <c r="B371" i="5"/>
  <c r="A371" i="5"/>
  <c r="F370" i="5"/>
  <c r="C370" i="5"/>
  <c r="B370" i="5"/>
  <c r="A370" i="5"/>
  <c r="F369" i="5"/>
  <c r="C369" i="5"/>
  <c r="B369" i="5"/>
  <c r="A369" i="5"/>
  <c r="F368" i="5"/>
  <c r="C368" i="5"/>
  <c r="B368" i="5"/>
  <c r="A368" i="5"/>
  <c r="F367" i="5"/>
  <c r="C367" i="5"/>
  <c r="B367" i="5"/>
  <c r="A367" i="5"/>
  <c r="F366" i="5"/>
  <c r="C366" i="5"/>
  <c r="B366" i="5"/>
  <c r="A366" i="5"/>
  <c r="F365" i="5"/>
  <c r="C365" i="5"/>
  <c r="B365" i="5"/>
  <c r="A365" i="5"/>
  <c r="F364" i="5"/>
  <c r="C364" i="5"/>
  <c r="B364" i="5"/>
  <c r="A364" i="5"/>
  <c r="F363" i="5"/>
  <c r="C363" i="5"/>
  <c r="B363" i="5"/>
  <c r="A363" i="5"/>
  <c r="F362" i="5"/>
  <c r="C362" i="5"/>
  <c r="B362" i="5"/>
  <c r="A362" i="5"/>
  <c r="F361" i="5"/>
  <c r="C361" i="5"/>
  <c r="B361" i="5"/>
  <c r="A361" i="5"/>
  <c r="F360" i="5"/>
  <c r="C360" i="5"/>
  <c r="B360" i="5"/>
  <c r="A360" i="5"/>
  <c r="F359" i="5"/>
  <c r="C359" i="5"/>
  <c r="B359" i="5"/>
  <c r="A359" i="5"/>
  <c r="F358" i="5"/>
  <c r="C358" i="5"/>
  <c r="B358" i="5"/>
  <c r="A358" i="5"/>
  <c r="F357" i="5"/>
  <c r="C357" i="5"/>
  <c r="B357" i="5"/>
  <c r="A357" i="5"/>
  <c r="F356" i="5"/>
  <c r="C356" i="5"/>
  <c r="B356" i="5"/>
  <c r="A356" i="5"/>
  <c r="F355" i="5"/>
  <c r="C355" i="5"/>
  <c r="B355" i="5"/>
  <c r="A355" i="5"/>
  <c r="F354" i="5"/>
  <c r="C354" i="5"/>
  <c r="B354" i="5"/>
  <c r="A354" i="5"/>
  <c r="F353" i="5"/>
  <c r="C353" i="5"/>
  <c r="B353" i="5"/>
  <c r="A353" i="5"/>
  <c r="F352" i="5"/>
  <c r="C352" i="5"/>
  <c r="B352" i="5"/>
  <c r="A352" i="5"/>
  <c r="F351" i="5"/>
  <c r="C351" i="5"/>
  <c r="B351" i="5"/>
  <c r="A351" i="5"/>
  <c r="F350" i="5"/>
  <c r="C350" i="5"/>
  <c r="B350" i="5"/>
  <c r="A350" i="5"/>
  <c r="F349" i="5"/>
  <c r="C349" i="5"/>
  <c r="B349" i="5"/>
  <c r="A349" i="5"/>
  <c r="F348" i="5"/>
  <c r="C348" i="5"/>
  <c r="B348" i="5"/>
  <c r="A348" i="5"/>
  <c r="F347" i="5"/>
  <c r="C347" i="5"/>
  <c r="B347" i="5"/>
  <c r="A347" i="5"/>
  <c r="F346" i="5"/>
  <c r="C346" i="5"/>
  <c r="B346" i="5"/>
  <c r="A346" i="5"/>
  <c r="F345" i="5"/>
  <c r="C345" i="5"/>
  <c r="B345" i="5"/>
  <c r="A345" i="5"/>
  <c r="F344" i="5"/>
  <c r="C344" i="5"/>
  <c r="B344" i="5"/>
  <c r="A344" i="5"/>
  <c r="F343" i="5"/>
  <c r="C343" i="5"/>
  <c r="B343" i="5"/>
  <c r="A343" i="5"/>
  <c r="F342" i="5"/>
  <c r="C342" i="5"/>
  <c r="B342" i="5"/>
  <c r="A342" i="5"/>
  <c r="F341" i="5"/>
  <c r="C341" i="5"/>
  <c r="B341" i="5"/>
  <c r="A341" i="5"/>
  <c r="F340" i="5"/>
  <c r="C340" i="5"/>
  <c r="B340" i="5"/>
  <c r="A340" i="5"/>
  <c r="F339" i="5"/>
  <c r="C339" i="5"/>
  <c r="B339" i="5"/>
  <c r="A339" i="5"/>
  <c r="F338" i="5"/>
  <c r="C338" i="5"/>
  <c r="B338" i="5"/>
  <c r="A338" i="5"/>
  <c r="F337" i="5"/>
  <c r="C337" i="5"/>
  <c r="B337" i="5"/>
  <c r="A337" i="5"/>
  <c r="F336" i="5"/>
  <c r="C336" i="5"/>
  <c r="B336" i="5"/>
  <c r="A336" i="5"/>
  <c r="F335" i="5"/>
  <c r="C335" i="5"/>
  <c r="B335" i="5"/>
  <c r="A335" i="5"/>
  <c r="F334" i="5"/>
  <c r="C334" i="5"/>
  <c r="B334" i="5"/>
  <c r="A334" i="5"/>
  <c r="F333" i="5"/>
  <c r="C333" i="5"/>
  <c r="B333" i="5"/>
  <c r="A333" i="5"/>
  <c r="F332" i="5"/>
  <c r="C332" i="5"/>
  <c r="B332" i="5"/>
  <c r="A332" i="5"/>
  <c r="F331" i="5"/>
  <c r="C331" i="5"/>
  <c r="B331" i="5"/>
  <c r="A331" i="5"/>
  <c r="F330" i="5"/>
  <c r="C330" i="5"/>
  <c r="B330" i="5"/>
  <c r="A330" i="5"/>
  <c r="F329" i="5"/>
  <c r="C329" i="5"/>
  <c r="B329" i="5"/>
  <c r="A329" i="5"/>
  <c r="F328" i="5"/>
  <c r="C328" i="5"/>
  <c r="B328" i="5"/>
  <c r="A328" i="5"/>
  <c r="F327" i="5"/>
  <c r="C327" i="5"/>
  <c r="B327" i="5"/>
  <c r="A327" i="5"/>
  <c r="F326" i="5"/>
  <c r="C326" i="5"/>
  <c r="B326" i="5"/>
  <c r="A326" i="5"/>
  <c r="F325" i="5"/>
  <c r="C325" i="5"/>
  <c r="B325" i="5"/>
  <c r="A325" i="5"/>
  <c r="F324" i="5"/>
  <c r="C324" i="5"/>
  <c r="B324" i="5"/>
  <c r="A324" i="5"/>
  <c r="F323" i="5"/>
  <c r="C323" i="5"/>
  <c r="B323" i="5"/>
  <c r="A323" i="5"/>
  <c r="F322" i="5"/>
  <c r="C322" i="5"/>
  <c r="B322" i="5"/>
  <c r="A322" i="5"/>
  <c r="F321" i="5"/>
  <c r="C321" i="5"/>
  <c r="B321" i="5"/>
  <c r="A321" i="5"/>
  <c r="F320" i="5"/>
  <c r="C320" i="5"/>
  <c r="B320" i="5"/>
  <c r="A320" i="5"/>
  <c r="F319" i="5"/>
  <c r="C319" i="5"/>
  <c r="B319" i="5"/>
  <c r="A319" i="5"/>
  <c r="F318" i="5"/>
  <c r="C318" i="5"/>
  <c r="B318" i="5"/>
  <c r="A318" i="5"/>
  <c r="F317" i="5"/>
  <c r="C317" i="5"/>
  <c r="B317" i="5"/>
  <c r="A317" i="5"/>
  <c r="F316" i="5"/>
  <c r="C316" i="5"/>
  <c r="B316" i="5"/>
  <c r="A316" i="5"/>
  <c r="F315" i="5"/>
  <c r="C315" i="5"/>
  <c r="B315" i="5"/>
  <c r="A315" i="5"/>
  <c r="F314" i="5"/>
  <c r="C314" i="5"/>
  <c r="B314" i="5"/>
  <c r="A314" i="5"/>
  <c r="F313" i="5"/>
  <c r="C313" i="5"/>
  <c r="B313" i="5"/>
  <c r="A313" i="5"/>
  <c r="F312" i="5"/>
  <c r="C312" i="5"/>
  <c r="B312" i="5"/>
  <c r="A312" i="5"/>
  <c r="F311" i="5"/>
  <c r="C311" i="5"/>
  <c r="B311" i="5"/>
  <c r="A311" i="5"/>
  <c r="F310" i="5"/>
  <c r="C310" i="5"/>
  <c r="B310" i="5"/>
  <c r="A310" i="5"/>
  <c r="F309" i="5"/>
  <c r="C309" i="5"/>
  <c r="B309" i="5"/>
  <c r="A309" i="5"/>
  <c r="F308" i="5"/>
  <c r="C308" i="5"/>
  <c r="B308" i="5"/>
  <c r="A308" i="5"/>
  <c r="F307" i="5"/>
  <c r="C307" i="5"/>
  <c r="B307" i="5"/>
  <c r="A307" i="5"/>
  <c r="F306" i="5"/>
  <c r="C306" i="5"/>
  <c r="B306" i="5"/>
  <c r="A306" i="5"/>
  <c r="F305" i="5"/>
  <c r="C305" i="5"/>
  <c r="B305" i="5"/>
  <c r="A305" i="5"/>
  <c r="F304" i="5"/>
  <c r="C304" i="5"/>
  <c r="B304" i="5"/>
  <c r="A304" i="5"/>
  <c r="F303" i="5"/>
  <c r="C303" i="5"/>
  <c r="B303" i="5"/>
  <c r="A303" i="5"/>
  <c r="F302" i="5"/>
  <c r="C302" i="5"/>
  <c r="B302" i="5"/>
  <c r="A302" i="5"/>
  <c r="F301" i="5"/>
  <c r="C301" i="5"/>
  <c r="B301" i="5"/>
  <c r="A301" i="5"/>
  <c r="F300" i="5"/>
  <c r="C300" i="5"/>
  <c r="B300" i="5"/>
  <c r="A300" i="5"/>
  <c r="F299" i="5"/>
  <c r="C299" i="5"/>
  <c r="B299" i="5"/>
  <c r="A299" i="5"/>
  <c r="F298" i="5"/>
  <c r="C298" i="5"/>
  <c r="B298" i="5"/>
  <c r="A298" i="5"/>
  <c r="F297" i="5"/>
  <c r="C297" i="5"/>
  <c r="B297" i="5"/>
  <c r="A297" i="5"/>
  <c r="F296" i="5"/>
  <c r="C296" i="5"/>
  <c r="B296" i="5"/>
  <c r="A296" i="5"/>
  <c r="F295" i="5"/>
  <c r="C295" i="5"/>
  <c r="B295" i="5"/>
  <c r="A295" i="5"/>
  <c r="F294" i="5"/>
  <c r="C294" i="5"/>
  <c r="B294" i="5"/>
  <c r="A294" i="5"/>
  <c r="F293" i="5"/>
  <c r="C293" i="5"/>
  <c r="B293" i="5"/>
  <c r="A293" i="5"/>
  <c r="F292" i="5"/>
  <c r="C292" i="5"/>
  <c r="B292" i="5"/>
  <c r="A292" i="5"/>
  <c r="F291" i="5"/>
  <c r="C291" i="5"/>
  <c r="B291" i="5"/>
  <c r="A291" i="5"/>
  <c r="F290" i="5"/>
  <c r="C290" i="5"/>
  <c r="B290" i="5"/>
  <c r="A290" i="5"/>
  <c r="F289" i="5"/>
  <c r="C289" i="5"/>
  <c r="B289" i="5"/>
  <c r="A289" i="5"/>
  <c r="F288" i="5"/>
  <c r="C288" i="5"/>
  <c r="B288" i="5"/>
  <c r="A288" i="5"/>
  <c r="F287" i="5"/>
  <c r="C287" i="5"/>
  <c r="B287" i="5"/>
  <c r="A287" i="5"/>
  <c r="F286" i="5"/>
  <c r="C286" i="5"/>
  <c r="B286" i="5"/>
  <c r="A286" i="5"/>
  <c r="F285" i="5"/>
  <c r="C285" i="5"/>
  <c r="B285" i="5"/>
  <c r="A285" i="5"/>
  <c r="F284" i="5"/>
  <c r="C284" i="5"/>
  <c r="B284" i="5"/>
  <c r="A284" i="5"/>
  <c r="F283" i="5"/>
  <c r="C283" i="5"/>
  <c r="B283" i="5"/>
  <c r="A283" i="5"/>
  <c r="F282" i="5"/>
  <c r="C282" i="5"/>
  <c r="B282" i="5"/>
  <c r="A282" i="5"/>
  <c r="F281" i="5"/>
  <c r="C281" i="5"/>
  <c r="B281" i="5"/>
  <c r="A281" i="5"/>
  <c r="F280" i="5"/>
  <c r="C280" i="5"/>
  <c r="B280" i="5"/>
  <c r="A280" i="5"/>
  <c r="F279" i="5"/>
  <c r="C279" i="5"/>
  <c r="B279" i="5"/>
  <c r="A279" i="5"/>
  <c r="F278" i="5"/>
  <c r="C278" i="5"/>
  <c r="B278" i="5"/>
  <c r="A278" i="5"/>
  <c r="F277" i="5"/>
  <c r="C277" i="5"/>
  <c r="B277" i="5"/>
  <c r="A277" i="5"/>
  <c r="F276" i="5"/>
  <c r="C276" i="5"/>
  <c r="B276" i="5"/>
  <c r="A276" i="5"/>
  <c r="F275" i="5"/>
  <c r="C275" i="5"/>
  <c r="B275" i="5"/>
  <c r="A275" i="5"/>
  <c r="F274" i="5"/>
  <c r="C274" i="5"/>
  <c r="B274" i="5"/>
  <c r="A274" i="5"/>
  <c r="F273" i="5"/>
  <c r="C273" i="5"/>
  <c r="B273" i="5"/>
  <c r="A273" i="5"/>
  <c r="F272" i="5"/>
  <c r="C272" i="5"/>
  <c r="B272" i="5"/>
  <c r="A272" i="5"/>
  <c r="F271" i="5"/>
  <c r="C271" i="5"/>
  <c r="B271" i="5"/>
  <c r="A271" i="5"/>
  <c r="F270" i="5"/>
  <c r="C270" i="5"/>
  <c r="B270" i="5"/>
  <c r="A270" i="5"/>
  <c r="F269" i="5"/>
  <c r="C269" i="5"/>
  <c r="B269" i="5"/>
  <c r="A269" i="5"/>
  <c r="F268" i="5"/>
  <c r="C268" i="5"/>
  <c r="B268" i="5"/>
  <c r="A268" i="5"/>
  <c r="F267" i="5"/>
  <c r="C267" i="5"/>
  <c r="B267" i="5"/>
  <c r="A267" i="5"/>
  <c r="F266" i="5"/>
  <c r="C266" i="5"/>
  <c r="B266" i="5"/>
  <c r="A266" i="5"/>
  <c r="C265" i="5"/>
  <c r="B265" i="5"/>
  <c r="A265" i="5"/>
  <c r="C264" i="5"/>
  <c r="B264" i="5"/>
  <c r="A264" i="5"/>
  <c r="F263" i="5"/>
  <c r="C263" i="5"/>
  <c r="B263" i="5"/>
  <c r="A263" i="5"/>
  <c r="F262" i="5"/>
  <c r="C262" i="5"/>
  <c r="B262" i="5"/>
  <c r="A262" i="5"/>
  <c r="C261" i="5"/>
  <c r="B261" i="5"/>
  <c r="A261" i="5"/>
  <c r="C260" i="5"/>
  <c r="B260" i="5"/>
  <c r="A260" i="5"/>
  <c r="F259" i="5"/>
  <c r="C259" i="5"/>
  <c r="B259" i="5"/>
  <c r="A259" i="5"/>
  <c r="F258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F254" i="5"/>
  <c r="C254" i="5"/>
  <c r="B254" i="5"/>
  <c r="A254" i="5"/>
  <c r="F253" i="5"/>
  <c r="C253" i="5"/>
  <c r="B253" i="5"/>
  <c r="A253" i="5"/>
  <c r="C252" i="5"/>
  <c r="B252" i="5"/>
  <c r="A252" i="5"/>
  <c r="F251" i="5"/>
  <c r="C251" i="5"/>
  <c r="B251" i="5"/>
  <c r="A251" i="5"/>
  <c r="F250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F246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F242" i="5"/>
  <c r="C242" i="5"/>
  <c r="B242" i="5"/>
  <c r="A242" i="5"/>
  <c r="C241" i="5"/>
  <c r="B241" i="5"/>
  <c r="A241" i="5"/>
  <c r="C240" i="5"/>
  <c r="B240" i="5"/>
  <c r="A240" i="5"/>
  <c r="F239" i="5"/>
  <c r="C239" i="5"/>
  <c r="B239" i="5"/>
  <c r="A239" i="5"/>
  <c r="C238" i="5"/>
  <c r="B238" i="5"/>
  <c r="A238" i="5"/>
  <c r="F237" i="5"/>
  <c r="C237" i="5"/>
  <c r="B237" i="5"/>
  <c r="A237" i="5"/>
  <c r="C236" i="5"/>
  <c r="B236" i="5"/>
  <c r="A236" i="5"/>
  <c r="F235" i="5"/>
  <c r="C235" i="5"/>
  <c r="B235" i="5"/>
  <c r="A235" i="5"/>
  <c r="F234" i="5"/>
  <c r="C234" i="5"/>
  <c r="B234" i="5"/>
  <c r="A234" i="5"/>
  <c r="C233" i="5"/>
  <c r="B233" i="5"/>
  <c r="A233" i="5"/>
  <c r="C232" i="5"/>
  <c r="B232" i="5"/>
  <c r="A232" i="5"/>
  <c r="F231" i="5"/>
  <c r="C231" i="5"/>
  <c r="B231" i="5"/>
  <c r="A231" i="5"/>
  <c r="F230" i="5"/>
  <c r="C230" i="5"/>
  <c r="B230" i="5"/>
  <c r="A230" i="5"/>
  <c r="C229" i="5"/>
  <c r="B229" i="5"/>
  <c r="A229" i="5"/>
  <c r="C228" i="5"/>
  <c r="B228" i="5"/>
  <c r="A228" i="5"/>
  <c r="F227" i="5"/>
  <c r="C227" i="5"/>
  <c r="B227" i="5"/>
  <c r="A227" i="5"/>
  <c r="F226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F222" i="5"/>
  <c r="C222" i="5"/>
  <c r="B222" i="5"/>
  <c r="A222" i="5"/>
  <c r="F221" i="5"/>
  <c r="C221" i="5"/>
  <c r="B221" i="5"/>
  <c r="A221" i="5"/>
  <c r="C220" i="5"/>
  <c r="B220" i="5"/>
  <c r="A220" i="5"/>
  <c r="F219" i="5"/>
  <c r="C219" i="5"/>
  <c r="B219" i="5"/>
  <c r="A219" i="5"/>
  <c r="F218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F214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F210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F206" i="5"/>
  <c r="C206" i="5"/>
  <c r="B206" i="5"/>
  <c r="A206" i="5"/>
  <c r="F205" i="5"/>
  <c r="C205" i="5"/>
  <c r="B205" i="5"/>
  <c r="A205" i="5"/>
  <c r="C204" i="5"/>
  <c r="B204" i="5"/>
  <c r="A204" i="5"/>
  <c r="F203" i="5"/>
  <c r="C203" i="5"/>
  <c r="B203" i="5"/>
  <c r="A203" i="5"/>
  <c r="F202" i="5"/>
  <c r="C202" i="5"/>
  <c r="B202" i="5"/>
  <c r="A202" i="5"/>
  <c r="C201" i="5"/>
  <c r="B201" i="5"/>
  <c r="A201" i="5"/>
  <c r="C200" i="5"/>
  <c r="B200" i="5"/>
  <c r="A200" i="5"/>
  <c r="F199" i="5"/>
  <c r="C199" i="5"/>
  <c r="B199" i="5"/>
  <c r="A199" i="5"/>
  <c r="F198" i="5"/>
  <c r="C198" i="5"/>
  <c r="B198" i="5"/>
  <c r="A198" i="5"/>
  <c r="C197" i="5"/>
  <c r="B197" i="5"/>
  <c r="A197" i="5"/>
  <c r="C196" i="5"/>
  <c r="B196" i="5"/>
  <c r="A196" i="5"/>
  <c r="F195" i="5"/>
  <c r="C195" i="5"/>
  <c r="B195" i="5"/>
  <c r="A195" i="5"/>
  <c r="F194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F190" i="5"/>
  <c r="C190" i="5"/>
  <c r="B190" i="5"/>
  <c r="A190" i="5"/>
  <c r="F189" i="5"/>
  <c r="C189" i="5"/>
  <c r="B189" i="5"/>
  <c r="A189" i="5"/>
  <c r="C188" i="5"/>
  <c r="B188" i="5"/>
  <c r="A188" i="5"/>
  <c r="F187" i="5"/>
  <c r="C187" i="5"/>
  <c r="B187" i="5"/>
  <c r="A187" i="5"/>
  <c r="F186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F182" i="5"/>
  <c r="C182" i="5"/>
  <c r="B182" i="5"/>
  <c r="A182" i="5"/>
  <c r="C181" i="5"/>
  <c r="B181" i="5"/>
  <c r="A181" i="5"/>
  <c r="C180" i="5"/>
  <c r="B180" i="5"/>
  <c r="A180" i="5"/>
  <c r="F179" i="5"/>
  <c r="C179" i="5"/>
  <c r="B179" i="5"/>
  <c r="A179" i="5"/>
  <c r="F178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F173" i="5"/>
  <c r="C173" i="5"/>
  <c r="B173" i="5"/>
  <c r="A173" i="5"/>
  <c r="C172" i="5"/>
  <c r="B172" i="5"/>
  <c r="A172" i="5"/>
  <c r="F171" i="5"/>
  <c r="C171" i="5"/>
  <c r="B171" i="5"/>
  <c r="A171" i="5"/>
  <c r="F170" i="5"/>
  <c r="C170" i="5"/>
  <c r="B170" i="5"/>
  <c r="A170" i="5"/>
  <c r="C169" i="5"/>
  <c r="B169" i="5"/>
  <c r="A169" i="5"/>
  <c r="C168" i="5"/>
  <c r="B168" i="5"/>
  <c r="A168" i="5"/>
  <c r="F167" i="5"/>
  <c r="C167" i="5"/>
  <c r="B167" i="5"/>
  <c r="A167" i="5"/>
  <c r="F166" i="5"/>
  <c r="C166" i="5"/>
  <c r="B166" i="5"/>
  <c r="A166" i="5"/>
  <c r="C165" i="5"/>
  <c r="B165" i="5"/>
  <c r="A165" i="5"/>
  <c r="C164" i="5"/>
  <c r="B164" i="5"/>
  <c r="A164" i="5"/>
  <c r="F163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F158" i="5"/>
  <c r="C158" i="5"/>
  <c r="B158" i="5"/>
  <c r="A158" i="5"/>
  <c r="F157" i="5"/>
  <c r="C157" i="5"/>
  <c r="B157" i="5"/>
  <c r="A157" i="5"/>
  <c r="C156" i="5"/>
  <c r="B156" i="5"/>
  <c r="A156" i="5"/>
  <c r="F155" i="5"/>
  <c r="C155" i="5"/>
  <c r="B155" i="5"/>
  <c r="A155" i="5"/>
  <c r="F154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F150" i="5"/>
  <c r="C150" i="5"/>
  <c r="B150" i="5"/>
  <c r="A150" i="5"/>
  <c r="C149" i="5"/>
  <c r="B149" i="5"/>
  <c r="A149" i="5"/>
  <c r="C148" i="5"/>
  <c r="B148" i="5"/>
  <c r="A148" i="5"/>
  <c r="F147" i="5"/>
  <c r="C147" i="5"/>
  <c r="B147" i="5"/>
  <c r="A147" i="5"/>
  <c r="F146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F141" i="5"/>
  <c r="C141" i="5"/>
  <c r="B141" i="5"/>
  <c r="A141" i="5"/>
  <c r="C140" i="5"/>
  <c r="B140" i="5"/>
  <c r="A140" i="5"/>
  <c r="F139" i="5"/>
  <c r="C139" i="5"/>
  <c r="B139" i="5"/>
  <c r="A139" i="5"/>
  <c r="F138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F134" i="5"/>
  <c r="C134" i="5"/>
  <c r="B134" i="5"/>
  <c r="A134" i="5"/>
  <c r="C133" i="5"/>
  <c r="B133" i="5"/>
  <c r="A133" i="5"/>
  <c r="C132" i="5"/>
  <c r="B132" i="5"/>
  <c r="A132" i="5"/>
  <c r="F131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F127" i="5"/>
  <c r="C127" i="5"/>
  <c r="B127" i="5"/>
  <c r="A127" i="5"/>
  <c r="C126" i="5"/>
  <c r="B126" i="5"/>
  <c r="A126" i="5"/>
  <c r="F125" i="5"/>
  <c r="C125" i="5"/>
  <c r="B125" i="5"/>
  <c r="A125" i="5"/>
  <c r="C124" i="5"/>
  <c r="B124" i="5"/>
  <c r="A124" i="5"/>
  <c r="F123" i="5"/>
  <c r="C123" i="5"/>
  <c r="B123" i="5"/>
  <c r="A123" i="5"/>
  <c r="F122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F118" i="5"/>
  <c r="C118" i="5"/>
  <c r="B118" i="5"/>
  <c r="A118" i="5"/>
  <c r="C117" i="5"/>
  <c r="B117" i="5"/>
  <c r="A117" i="5"/>
  <c r="C116" i="5"/>
  <c r="B116" i="5"/>
  <c r="A116" i="5"/>
  <c r="F115" i="5"/>
  <c r="C115" i="5"/>
  <c r="B115" i="5"/>
  <c r="A115" i="5"/>
  <c r="F114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F109" i="5"/>
  <c r="C109" i="5"/>
  <c r="B109" i="5"/>
  <c r="A109" i="5"/>
  <c r="C108" i="5"/>
  <c r="B108" i="5"/>
  <c r="A108" i="5"/>
  <c r="F107" i="5"/>
  <c r="C107" i="5"/>
  <c r="B107" i="5"/>
  <c r="A107" i="5"/>
  <c r="F106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F102" i="5"/>
  <c r="C102" i="5"/>
  <c r="B102" i="5"/>
  <c r="A102" i="5"/>
  <c r="C101" i="5"/>
  <c r="B101" i="5"/>
  <c r="A101" i="5"/>
  <c r="C100" i="5"/>
  <c r="B100" i="5"/>
  <c r="A100" i="5"/>
  <c r="C99" i="5"/>
  <c r="B99" i="5"/>
  <c r="A99" i="5"/>
  <c r="F98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F93" i="5"/>
  <c r="C93" i="5"/>
  <c r="B93" i="5"/>
  <c r="A93" i="5"/>
  <c r="C92" i="5"/>
  <c r="B92" i="5"/>
  <c r="A92" i="5"/>
  <c r="F91" i="5"/>
  <c r="C91" i="5"/>
  <c r="B91" i="5"/>
  <c r="A91" i="5"/>
  <c r="F90" i="5"/>
  <c r="C90" i="5"/>
  <c r="B90" i="5"/>
  <c r="A90" i="5"/>
  <c r="C89" i="5"/>
  <c r="B89" i="5"/>
  <c r="A89" i="5"/>
  <c r="C88" i="5"/>
  <c r="B88" i="5"/>
  <c r="A88" i="5"/>
  <c r="F87" i="5"/>
  <c r="C87" i="5"/>
  <c r="B87" i="5"/>
  <c r="A87" i="5"/>
  <c r="F86" i="5"/>
  <c r="C86" i="5"/>
  <c r="B86" i="5"/>
  <c r="A86" i="5"/>
  <c r="C85" i="5"/>
  <c r="B85" i="5"/>
  <c r="A85" i="5"/>
  <c r="C84" i="5"/>
  <c r="B84" i="5"/>
  <c r="A84" i="5"/>
  <c r="F83" i="5"/>
  <c r="C83" i="5"/>
  <c r="B83" i="5"/>
  <c r="A83" i="5"/>
  <c r="F82" i="5"/>
  <c r="C82" i="5"/>
  <c r="B82" i="5"/>
  <c r="A82" i="5"/>
  <c r="C81" i="5"/>
  <c r="B81" i="5"/>
  <c r="A81" i="5"/>
  <c r="C80" i="5"/>
  <c r="B80" i="5"/>
  <c r="A80" i="5"/>
  <c r="C79" i="5"/>
  <c r="B79" i="5"/>
  <c r="A79" i="5"/>
  <c r="F78" i="5"/>
  <c r="C78" i="5"/>
  <c r="B78" i="5"/>
  <c r="A78" i="5"/>
  <c r="F77" i="5"/>
  <c r="C77" i="5"/>
  <c r="B77" i="5"/>
  <c r="A77" i="5"/>
  <c r="C76" i="5"/>
  <c r="B76" i="5"/>
  <c r="A76" i="5"/>
  <c r="F75" i="5"/>
  <c r="C75" i="5"/>
  <c r="B75" i="5"/>
  <c r="A75" i="5"/>
  <c r="F74" i="5"/>
  <c r="C74" i="5"/>
  <c r="B74" i="5"/>
  <c r="A74" i="5"/>
  <c r="C73" i="5"/>
  <c r="B73" i="5"/>
  <c r="A73" i="5"/>
  <c r="C72" i="5"/>
  <c r="B72" i="5"/>
  <c r="A72" i="5"/>
  <c r="F71" i="5"/>
  <c r="C71" i="5"/>
  <c r="B71" i="5"/>
  <c r="A71" i="5"/>
  <c r="F70" i="5"/>
  <c r="C70" i="5"/>
  <c r="B70" i="5"/>
  <c r="A70" i="5"/>
  <c r="C69" i="5"/>
  <c r="B69" i="5"/>
  <c r="A69" i="5"/>
  <c r="C68" i="5"/>
  <c r="B68" i="5"/>
  <c r="A68" i="5"/>
  <c r="C67" i="5"/>
  <c r="B67" i="5"/>
  <c r="A67" i="5"/>
  <c r="F66" i="5"/>
  <c r="C66" i="5"/>
  <c r="B66" i="5"/>
  <c r="A66" i="5"/>
  <c r="C65" i="5"/>
  <c r="B65" i="5"/>
  <c r="A65" i="5"/>
  <c r="C64" i="5"/>
  <c r="B64" i="5"/>
  <c r="A64" i="5"/>
  <c r="F63" i="5"/>
  <c r="C63" i="5"/>
  <c r="B63" i="5"/>
  <c r="A63" i="5"/>
  <c r="F62" i="5"/>
  <c r="C62" i="5"/>
  <c r="B62" i="5"/>
  <c r="A62" i="5"/>
  <c r="C61" i="5"/>
  <c r="B61" i="5"/>
  <c r="A61" i="5"/>
  <c r="C60" i="5"/>
  <c r="B60" i="5"/>
  <c r="C59" i="5"/>
  <c r="B59" i="5"/>
  <c r="C58" i="5"/>
  <c r="B58" i="5"/>
  <c r="C57" i="5"/>
  <c r="B57" i="5"/>
  <c r="C56" i="5"/>
  <c r="B56" i="5"/>
  <c r="A56" i="5"/>
  <c r="F55" i="5"/>
  <c r="C55" i="5"/>
  <c r="B55" i="5"/>
  <c r="A55" i="5"/>
  <c r="F54" i="5"/>
  <c r="C54" i="5"/>
  <c r="B54" i="5"/>
  <c r="C53" i="5"/>
  <c r="B53" i="5"/>
  <c r="C52" i="5"/>
  <c r="B52" i="5"/>
  <c r="A52" i="5"/>
  <c r="F51" i="5"/>
  <c r="C51" i="5"/>
  <c r="B51" i="5"/>
  <c r="F50" i="5"/>
  <c r="C50" i="5"/>
  <c r="B50" i="5"/>
  <c r="C49" i="5"/>
  <c r="B49" i="5"/>
  <c r="F48" i="5"/>
  <c r="C48" i="5"/>
  <c r="B48" i="5"/>
  <c r="F47" i="5"/>
  <c r="C47" i="5"/>
  <c r="B47" i="5"/>
  <c r="F46" i="5"/>
  <c r="C46" i="5"/>
  <c r="B46" i="5"/>
  <c r="C45" i="5"/>
  <c r="B45" i="5"/>
  <c r="C44" i="5"/>
  <c r="B44" i="5"/>
  <c r="F43" i="5"/>
  <c r="C43" i="5"/>
  <c r="B43" i="5"/>
  <c r="F42" i="5"/>
  <c r="C42" i="5"/>
  <c r="B42" i="5"/>
  <c r="C41" i="5"/>
  <c r="B41" i="5"/>
  <c r="A41" i="5"/>
  <c r="C40" i="5"/>
  <c r="B40" i="5"/>
  <c r="C39" i="5"/>
  <c r="B39" i="5"/>
  <c r="F38" i="5"/>
  <c r="C38" i="5"/>
  <c r="B38" i="5"/>
  <c r="C37" i="5"/>
  <c r="B37" i="5"/>
  <c r="C36" i="5"/>
  <c r="B36" i="5"/>
  <c r="A36" i="5"/>
  <c r="F35" i="5"/>
  <c r="C35" i="5"/>
  <c r="B35" i="5"/>
  <c r="C34" i="5"/>
  <c r="B34" i="5"/>
  <c r="C33" i="5"/>
  <c r="B33" i="5"/>
  <c r="A33" i="5"/>
  <c r="F32" i="5"/>
  <c r="C32" i="5"/>
  <c r="B32" i="5"/>
  <c r="C31" i="5"/>
  <c r="B31" i="5"/>
  <c r="F30" i="5"/>
  <c r="C30" i="5"/>
  <c r="B30" i="5"/>
  <c r="F29" i="5"/>
  <c r="C29" i="5"/>
  <c r="B29" i="5"/>
  <c r="C28" i="5"/>
  <c r="B28" i="5"/>
  <c r="A28" i="5"/>
  <c r="F27" i="5"/>
  <c r="C27" i="5"/>
  <c r="B27" i="5"/>
  <c r="F26" i="5"/>
  <c r="C26" i="5"/>
  <c r="B26" i="5"/>
  <c r="C25" i="5"/>
  <c r="B25" i="5"/>
  <c r="A25" i="5"/>
  <c r="F24" i="5"/>
  <c r="C24" i="5"/>
  <c r="B24" i="5"/>
  <c r="A24" i="5"/>
  <c r="C23" i="5"/>
  <c r="B23" i="5"/>
  <c r="A23" i="5"/>
  <c r="F22" i="5"/>
  <c r="C22" i="5"/>
  <c r="B22" i="5"/>
  <c r="F21" i="5"/>
  <c r="C21" i="5"/>
  <c r="B21" i="5"/>
  <c r="F20" i="5"/>
  <c r="C20" i="5"/>
  <c r="B20" i="5"/>
  <c r="F19" i="5"/>
  <c r="C19" i="5"/>
  <c r="B19" i="5"/>
  <c r="A19" i="5"/>
  <c r="F18" i="5"/>
  <c r="C18" i="5"/>
  <c r="B18" i="5"/>
  <c r="F17" i="5"/>
  <c r="C17" i="5"/>
  <c r="B17" i="5"/>
  <c r="A17" i="5"/>
  <c r="F16" i="5"/>
  <c r="C16" i="5"/>
  <c r="B16" i="5"/>
  <c r="A16" i="5"/>
  <c r="F15" i="5"/>
  <c r="C15" i="5"/>
  <c r="B15" i="5"/>
  <c r="A15" i="5"/>
  <c r="F14" i="5"/>
  <c r="C14" i="5"/>
  <c r="B14" i="5"/>
  <c r="F13" i="5"/>
  <c r="C13" i="5"/>
  <c r="B13" i="5"/>
  <c r="F12" i="5"/>
  <c r="C12" i="5"/>
  <c r="B12" i="5"/>
  <c r="F11" i="5"/>
  <c r="C11" i="5"/>
  <c r="B11" i="5"/>
  <c r="F10" i="5"/>
  <c r="C10" i="5"/>
  <c r="B10" i="5"/>
  <c r="F9" i="5"/>
  <c r="C9" i="5"/>
  <c r="B9" i="5"/>
  <c r="F8" i="5"/>
  <c r="C8" i="5"/>
  <c r="B8" i="5"/>
  <c r="F7" i="5"/>
  <c r="C7" i="5"/>
  <c r="B7" i="5"/>
  <c r="F6" i="5"/>
  <c r="C6" i="5"/>
  <c r="B6" i="5"/>
  <c r="F5" i="5"/>
  <c r="C5" i="5"/>
  <c r="B5" i="5"/>
  <c r="F4" i="5"/>
  <c r="C4" i="5"/>
  <c r="B4" i="5"/>
  <c r="F3" i="5"/>
  <c r="C3" i="5"/>
  <c r="B3" i="5"/>
  <c r="F2" i="5"/>
  <c r="C2" i="5"/>
  <c r="B2" i="5"/>
  <c r="F265" i="5"/>
  <c r="F264" i="5"/>
  <c r="F261" i="5"/>
  <c r="F260" i="5"/>
  <c r="F257" i="5"/>
  <c r="F256" i="5"/>
  <c r="F255" i="5"/>
  <c r="F252" i="5"/>
  <c r="F249" i="5"/>
  <c r="F248" i="5"/>
  <c r="F247" i="5"/>
  <c r="F245" i="5"/>
  <c r="F244" i="5"/>
  <c r="F243" i="5"/>
  <c r="F241" i="5"/>
  <c r="F240" i="5"/>
  <c r="F238" i="5"/>
  <c r="F236" i="5"/>
  <c r="F233" i="5"/>
  <c r="F232" i="5"/>
  <c r="F229" i="5"/>
  <c r="F228" i="5"/>
  <c r="F225" i="5"/>
  <c r="F224" i="5"/>
  <c r="F223" i="5"/>
  <c r="F220" i="5"/>
  <c r="F217" i="5"/>
  <c r="F216" i="5"/>
  <c r="F215" i="5"/>
  <c r="F213" i="5"/>
  <c r="F212" i="5"/>
  <c r="F211" i="5"/>
  <c r="F209" i="5"/>
  <c r="F208" i="5"/>
  <c r="F207" i="5"/>
  <c r="F204" i="5"/>
  <c r="F201" i="5"/>
  <c r="F200" i="5"/>
  <c r="F197" i="5"/>
  <c r="F196" i="5"/>
  <c r="F193" i="5"/>
  <c r="F192" i="5"/>
  <c r="F191" i="5"/>
  <c r="F188" i="5"/>
  <c r="F185" i="5"/>
  <c r="F184" i="5"/>
  <c r="F183" i="5"/>
  <c r="F181" i="5"/>
  <c r="F180" i="5"/>
  <c r="F177" i="5"/>
  <c r="F176" i="5"/>
  <c r="F175" i="5"/>
  <c r="F174" i="5"/>
  <c r="F172" i="5"/>
  <c r="F169" i="5"/>
  <c r="F168" i="5"/>
  <c r="F165" i="5"/>
  <c r="F164" i="5"/>
  <c r="F162" i="5"/>
  <c r="F161" i="5"/>
  <c r="F160" i="5"/>
  <c r="F159" i="5"/>
  <c r="F156" i="5"/>
  <c r="F153" i="5"/>
  <c r="F152" i="5"/>
  <c r="F151" i="5"/>
  <c r="F149" i="5"/>
  <c r="F148" i="5"/>
  <c r="F145" i="5"/>
  <c r="F144" i="5"/>
  <c r="F143" i="5"/>
  <c r="F142" i="5"/>
  <c r="F140" i="5"/>
  <c r="F137" i="5"/>
  <c r="F136" i="5"/>
  <c r="F135" i="5"/>
  <c r="F133" i="5"/>
  <c r="F132" i="5"/>
  <c r="F130" i="5"/>
  <c r="F129" i="5"/>
  <c r="F128" i="5"/>
  <c r="F126" i="5"/>
  <c r="F124" i="5"/>
  <c r="F121" i="5"/>
  <c r="F120" i="5"/>
  <c r="F119" i="5"/>
  <c r="F117" i="5"/>
  <c r="F116" i="5"/>
  <c r="F113" i="5"/>
  <c r="F112" i="5"/>
  <c r="F111" i="5"/>
  <c r="F110" i="5"/>
  <c r="F108" i="5"/>
  <c r="F105" i="5"/>
  <c r="F104" i="5"/>
  <c r="F103" i="5"/>
  <c r="F101" i="5"/>
  <c r="F100" i="5"/>
  <c r="F99" i="5"/>
  <c r="F97" i="5"/>
  <c r="F96" i="5"/>
  <c r="F95" i="5"/>
  <c r="F94" i="5"/>
  <c r="F92" i="5"/>
  <c r="F89" i="5"/>
  <c r="F88" i="5"/>
  <c r="F85" i="5"/>
  <c r="F84" i="5"/>
  <c r="F81" i="5"/>
  <c r="F80" i="5"/>
  <c r="F79" i="5"/>
  <c r="F76" i="5"/>
  <c r="F73" i="5"/>
  <c r="F72" i="5"/>
  <c r="F69" i="5"/>
  <c r="F68" i="5"/>
  <c r="F67" i="5"/>
  <c r="F65" i="5"/>
  <c r="A60" i="5"/>
  <c r="F64" i="5"/>
  <c r="A59" i="5"/>
  <c r="A58" i="5"/>
  <c r="A57" i="5"/>
  <c r="F61" i="5"/>
  <c r="F60" i="5"/>
  <c r="F59" i="5"/>
  <c r="A54" i="5"/>
  <c r="F58" i="5"/>
  <c r="A53" i="5"/>
  <c r="F57" i="5"/>
  <c r="F56" i="5"/>
  <c r="A51" i="5"/>
  <c r="A50" i="5"/>
  <c r="A49" i="5"/>
  <c r="F53" i="5"/>
  <c r="A48" i="5"/>
  <c r="F52" i="5"/>
  <c r="A47" i="5"/>
  <c r="A46" i="5"/>
  <c r="A45" i="5"/>
  <c r="F49" i="5"/>
  <c r="A44" i="5"/>
  <c r="A43" i="5"/>
  <c r="A42" i="5"/>
  <c r="F45" i="5"/>
  <c r="A40" i="5"/>
  <c r="F44" i="5"/>
  <c r="A39" i="5"/>
  <c r="A38" i="5"/>
  <c r="A37" i="5"/>
  <c r="F41" i="5"/>
  <c r="F40" i="5"/>
  <c r="A35" i="5"/>
  <c r="F39" i="5"/>
  <c r="A34" i="5"/>
  <c r="F37" i="5"/>
  <c r="A32" i="5"/>
  <c r="F36" i="5"/>
  <c r="A31" i="5"/>
  <c r="A30" i="5"/>
  <c r="F34" i="5"/>
  <c r="A29" i="5"/>
  <c r="F33" i="5"/>
  <c r="A27" i="5"/>
  <c r="F31" i="5"/>
  <c r="A26" i="5"/>
  <c r="F28" i="5"/>
  <c r="A22" i="5"/>
  <c r="A21" i="5"/>
  <c r="F25" i="5"/>
  <c r="A20" i="5"/>
  <c r="F23" i="5"/>
  <c r="A18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K5" i="2"/>
  <c r="J5" i="2"/>
  <c r="I5" i="2"/>
  <c r="H5" i="2"/>
  <c r="J4" i="2"/>
  <c r="I4" i="2"/>
  <c r="H4" i="2"/>
  <c r="K3" i="2"/>
  <c r="J3" i="2"/>
  <c r="I3" i="2"/>
  <c r="H3" i="2"/>
  <c r="H27" i="2" l="1"/>
  <c r="K29" i="2"/>
  <c r="H20" i="2"/>
  <c r="H8" i="2"/>
  <c r="H28" i="2"/>
  <c r="H11" i="2"/>
  <c r="H14" i="2"/>
  <c r="J9" i="2"/>
  <c r="K28" i="2"/>
  <c r="K9" i="2"/>
  <c r="J24" i="2"/>
  <c r="I24" i="2"/>
  <c r="H24" i="2"/>
  <c r="K24" i="2"/>
  <c r="I14" i="2"/>
  <c r="J22" i="2"/>
  <c r="K30" i="2"/>
  <c r="J14" i="2"/>
  <c r="K22" i="2"/>
  <c r="I15" i="2"/>
  <c r="I31" i="2"/>
  <c r="I10" i="2"/>
  <c r="I11" i="2"/>
  <c r="I16" i="2"/>
  <c r="I28" i="2"/>
  <c r="I13" i="2"/>
  <c r="K14" i="2"/>
  <c r="I30" i="2"/>
  <c r="K15" i="2"/>
  <c r="J8" i="2"/>
  <c r="I12" i="2"/>
  <c r="I20" i="2"/>
  <c r="J28" i="2"/>
  <c r="J17" i="2"/>
  <c r="K17" i="2"/>
  <c r="J30" i="2"/>
  <c r="I27" i="2"/>
  <c r="J12" i="2"/>
  <c r="J20" i="2"/>
  <c r="J15" i="2"/>
  <c r="J10" i="2"/>
  <c r="J31" i="2"/>
  <c r="J16" i="2"/>
  <c r="J11" i="2"/>
  <c r="J27" i="2"/>
  <c r="K31" i="2"/>
  <c r="K10" i="2"/>
  <c r="K16" i="2"/>
  <c r="K11" i="2"/>
  <c r="K27" i="2"/>
  <c r="K20" i="2"/>
  <c r="K13" i="2"/>
  <c r="J23" i="2"/>
  <c r="K23" i="2"/>
  <c r="I8" i="2"/>
  <c r="K8" i="2"/>
  <c r="K12" i="2"/>
  <c r="H29" i="2"/>
  <c r="I22" i="2"/>
  <c r="H17" i="2"/>
  <c r="I23" i="2"/>
  <c r="H23" i="2"/>
  <c r="I29" i="2"/>
  <c r="J13" i="2"/>
  <c r="H30" i="2"/>
  <c r="H22" i="2"/>
  <c r="H9" i="2"/>
  <c r="H15" i="2"/>
  <c r="H31" i="2"/>
  <c r="H10" i="2"/>
  <c r="H16" i="2"/>
  <c r="H12" i="2"/>
  <c r="I9" i="2"/>
  <c r="H13" i="2"/>
  <c r="I17" i="2"/>
  <c r="J29" i="2"/>
  <c r="K18" i="2" l="1"/>
  <c r="H18" i="2"/>
  <c r="J18" i="2"/>
  <c r="I18" i="2"/>
  <c r="K25" i="2"/>
  <c r="J25" i="2"/>
  <c r="I25" i="2"/>
  <c r="H25" i="2"/>
  <c r="H19" i="2" l="1"/>
  <c r="K19" i="2"/>
  <c r="J19" i="2"/>
  <c r="I19" i="2"/>
  <c r="K26" i="2"/>
  <c r="J26" i="2"/>
  <c r="I26" i="2"/>
  <c r="H26" i="2"/>
  <c r="I21" i="2" l="1"/>
  <c r="H21" i="2"/>
  <c r="K21" i="2"/>
  <c r="J21" i="2"/>
  <c r="O23" i="2" l="1"/>
  <c r="O28" i="2"/>
  <c r="O22" i="2"/>
  <c r="O12" i="2"/>
  <c r="O14" i="2"/>
  <c r="O20" i="2"/>
  <c r="O29" i="2"/>
  <c r="M12" i="2"/>
  <c r="N31" i="2"/>
  <c r="M9" i="2"/>
  <c r="N8" i="2"/>
  <c r="N22" i="2"/>
  <c r="O11" i="2"/>
  <c r="N29" i="2"/>
  <c r="O13" i="2"/>
  <c r="M30" i="2"/>
  <c r="O15" i="2"/>
  <c r="N12" i="2"/>
  <c r="O16" i="2"/>
  <c r="N20" i="2"/>
  <c r="M29" i="2"/>
  <c r="M16" i="2"/>
  <c r="P18" i="2"/>
  <c r="N9" i="2"/>
  <c r="O8" i="2"/>
  <c r="N30" i="2"/>
  <c r="M31" i="2"/>
  <c r="M11" i="2"/>
  <c r="P29" i="2"/>
  <c r="O27" i="2"/>
  <c r="M25" i="2"/>
  <c r="P25" i="2"/>
  <c r="M18" i="2"/>
  <c r="M13" i="2"/>
  <c r="M24" i="2"/>
  <c r="O30" i="2"/>
  <c r="N11" i="2"/>
  <c r="O31" i="2"/>
  <c r="M22" i="2"/>
  <c r="M10" i="2"/>
  <c r="O25" i="2"/>
  <c r="N16" i="2"/>
  <c r="N18" i="2"/>
  <c r="M27" i="2"/>
  <c r="O19" i="2"/>
  <c r="O18" i="2"/>
  <c r="N27" i="2"/>
  <c r="M17" i="2"/>
  <c r="P16" i="2"/>
  <c r="N15" i="2"/>
  <c r="N25" i="2"/>
  <c r="P15" i="2"/>
  <c r="M14" i="2"/>
  <c r="N23" i="2"/>
  <c r="M23" i="2"/>
  <c r="M8" i="2"/>
  <c r="N19" i="2"/>
  <c r="N24" i="2"/>
  <c r="M21" i="2"/>
  <c r="O9" i="2"/>
  <c r="N21" i="2"/>
  <c r="O24" i="2"/>
  <c r="N14" i="2"/>
  <c r="M28" i="2"/>
  <c r="P21" i="2"/>
  <c r="O26" i="2"/>
  <c r="M19" i="2"/>
  <c r="M15" i="2"/>
  <c r="N17" i="2"/>
  <c r="N13" i="2"/>
  <c r="N10" i="2"/>
  <c r="N28" i="2"/>
  <c r="M26" i="2"/>
  <c r="O17" i="2"/>
  <c r="M20" i="2"/>
  <c r="O10" i="2"/>
  <c r="N26" i="2"/>
  <c r="O21" i="2"/>
  <c r="P20" i="2"/>
  <c r="P28" i="2" l="1"/>
  <c r="P14" i="2"/>
  <c r="P31" i="2"/>
  <c r="P24" i="2"/>
  <c r="P27" i="2"/>
  <c r="P9" i="2"/>
  <c r="P12" i="2"/>
  <c r="P22" i="2"/>
  <c r="P10" i="2"/>
  <c r="P13" i="2"/>
  <c r="P30" i="2"/>
  <c r="P8" i="2"/>
  <c r="P26" i="2"/>
  <c r="P19" i="2"/>
  <c r="P23" i="2"/>
  <c r="P11" i="2"/>
  <c r="P17" i="2"/>
</calcChain>
</file>

<file path=xl/sharedStrings.xml><?xml version="1.0" encoding="utf-8"?>
<sst xmlns="http://schemas.openxmlformats.org/spreadsheetml/2006/main" count="108" uniqueCount="103">
  <si>
    <t>Año</t>
  </si>
  <si>
    <t>Mes</t>
  </si>
  <si>
    <t>Fecha Inicio</t>
  </si>
  <si>
    <t>Fecha Fin</t>
  </si>
  <si>
    <t>Trimestral</t>
  </si>
  <si>
    <t>Hito</t>
  </si>
  <si>
    <t>Complejidad</t>
  </si>
  <si>
    <t>Inicio</t>
  </si>
  <si>
    <t>Termino</t>
  </si>
  <si>
    <t>Q3 24</t>
  </si>
  <si>
    <t>Q4 24</t>
  </si>
  <si>
    <t>Q1 25</t>
  </si>
  <si>
    <t>Q2 25</t>
  </si>
  <si>
    <t>Bajo</t>
  </si>
  <si>
    <t>Alto</t>
  </si>
  <si>
    <t>Medio</t>
  </si>
  <si>
    <t>Gerencia</t>
  </si>
  <si>
    <t>Coordinación</t>
  </si>
  <si>
    <t>Mes Gestión</t>
  </si>
  <si>
    <t>Oficina tematica/Area de ejecucion</t>
  </si>
  <si>
    <t>Etapas y sub-etapas</t>
  </si>
  <si>
    <t>ene 24</t>
  </si>
  <si>
    <t>0.- Pre-Diseño</t>
  </si>
  <si>
    <t>feb 24</t>
  </si>
  <si>
    <t>1.1 Diseño - Planificación</t>
  </si>
  <si>
    <t>mar 24</t>
  </si>
  <si>
    <t>1.2 Diseño - Revisión/validación mandante</t>
  </si>
  <si>
    <t>abr 24</t>
  </si>
  <si>
    <t>1.3 Diseño - Diseño de bases</t>
  </si>
  <si>
    <t>may 24</t>
  </si>
  <si>
    <t>1.4 Diseño - Revisión de bases</t>
  </si>
  <si>
    <t>jun 24</t>
  </si>
  <si>
    <t>1.5 Diseño de TDR (compra 3 cotizaciones)</t>
  </si>
  <si>
    <t>jul 24</t>
  </si>
  <si>
    <t>2.1 Licitación/Concurso - Recepción de propuestas</t>
  </si>
  <si>
    <t>ago 24</t>
  </si>
  <si>
    <t>2.2 Licitación/Concurso - Evaluación y adjudicación</t>
  </si>
  <si>
    <t>sep 24</t>
  </si>
  <si>
    <t>2.3 Cotización (compra 3 cotizaciones)</t>
  </si>
  <si>
    <t>oct 24</t>
  </si>
  <si>
    <t>3.1 Ejecución - Firma contrato</t>
  </si>
  <si>
    <t>nov 24</t>
  </si>
  <si>
    <t>3.2 Ejecución - Implementación 1 (0 a 30%)</t>
  </si>
  <si>
    <t>dic 24</t>
  </si>
  <si>
    <t>3.2 Ejecución - Implementación (30% y 60%)</t>
  </si>
  <si>
    <t>ene 25</t>
  </si>
  <si>
    <t>3.3 Ejecución - Implementación (60% y 100%)</t>
  </si>
  <si>
    <t>feb 25</t>
  </si>
  <si>
    <t>3.4 Ejecución - permanente (operación, remuneraciones, etc.)</t>
  </si>
  <si>
    <t>mar 25</t>
  </si>
  <si>
    <t>4.1 Proceso de cierre - proyectos finalizados</t>
  </si>
  <si>
    <t>abr 25</t>
  </si>
  <si>
    <t>4.2 Proceso de cierre - cierre técnico administrativo</t>
  </si>
  <si>
    <t>may 25</t>
  </si>
  <si>
    <t>5.-Cerrado</t>
  </si>
  <si>
    <t>jun 25</t>
  </si>
  <si>
    <t>jul 25</t>
  </si>
  <si>
    <t>ago 25</t>
  </si>
  <si>
    <t>sep 25</t>
  </si>
  <si>
    <t>oct 25</t>
  </si>
  <si>
    <t>nov 25</t>
  </si>
  <si>
    <t>dic 25</t>
  </si>
  <si>
    <t>Responsable</t>
  </si>
  <si>
    <t>Etapa</t>
  </si>
  <si>
    <t>Actividad</t>
  </si>
  <si>
    <t>Entrega reporte 1</t>
  </si>
  <si>
    <t>Descripción Actividad</t>
  </si>
  <si>
    <t>Reportes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</si>
  <si>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</si>
  <si>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</si>
  <si>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</si>
  <si>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</si>
  <si>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</si>
  <si>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</si>
  <si>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</si>
  <si>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</si>
  <si>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</si>
  <si>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</si>
  <si>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</si>
  <si>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</si>
  <si>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</si>
  <si>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</si>
  <si>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Puede agregar o quitar filas a la Carta Gantt, de ser necesario.</t>
  </si>
  <si>
    <t>INSTRUCCIONES:</t>
  </si>
  <si>
    <t>1.1 Reunión de inicio de actividades</t>
  </si>
  <si>
    <t>…</t>
  </si>
  <si>
    <t>Consultor</t>
  </si>
  <si>
    <t>Municipio</t>
  </si>
  <si>
    <t>Jefatura de proyecto</t>
  </si>
  <si>
    <t>Se solicita rellenar todos los campos marcados en celeste         --&gt;</t>
  </si>
  <si>
    <t>Una vez que ingrese las fechas de inicio y término, las celdas de la derecha (mensual y trimestral) se pintarán de manera automática</t>
  </si>
  <si>
    <t>Etapa 1 
Compilación Diagnóstico Energético</t>
  </si>
  <si>
    <t>Etapa 2 Anteproyecto de energía y  metodología participativa</t>
  </si>
  <si>
    <t>Etapa 3 
Validación participativa de diseño</t>
  </si>
  <si>
    <t>Etapa 4 
Ingeniería de detalle y reporte final</t>
  </si>
  <si>
    <t>Presentación de Anteproyecto y Metodología Participativa</t>
  </si>
  <si>
    <t>Taller de Validación</t>
  </si>
  <si>
    <r>
      <rPr>
        <b/>
        <sz val="8"/>
        <color theme="1"/>
        <rFont val="Calibri"/>
        <family val="2"/>
      </rPr>
      <t xml:space="preserve">30 </t>
    </r>
    <r>
      <rPr>
        <sz val="8"/>
        <color theme="1"/>
        <rFont val="Calibri"/>
        <family val="2"/>
      </rPr>
      <t>dias corridos desde la reunión de inicio</t>
    </r>
  </si>
  <si>
    <r>
      <rPr>
        <b/>
        <sz val="8"/>
        <color theme="1"/>
        <rFont val="Calibri"/>
        <family val="2"/>
      </rPr>
      <t xml:space="preserve">60 </t>
    </r>
    <r>
      <rPr>
        <sz val="8"/>
        <color theme="1"/>
        <rFont val="Calibri"/>
        <family val="2"/>
      </rPr>
      <t>dias corridos desde la reunión de inicio</t>
    </r>
  </si>
  <si>
    <r>
      <rPr>
        <b/>
        <sz val="8"/>
        <color theme="1"/>
        <rFont val="Calibri"/>
        <family val="2"/>
      </rPr>
      <t xml:space="preserve">45 </t>
    </r>
    <r>
      <rPr>
        <sz val="8"/>
        <color theme="1"/>
        <rFont val="Calibri"/>
        <family val="2"/>
      </rPr>
      <t>dias corridos desde la reunión de inicio</t>
    </r>
  </si>
  <si>
    <r>
      <rPr>
        <b/>
        <sz val="8"/>
        <color theme="1"/>
        <rFont val="Calibri"/>
        <family val="2"/>
      </rPr>
      <t xml:space="preserve">110 </t>
    </r>
    <r>
      <rPr>
        <sz val="8"/>
        <color theme="1"/>
        <rFont val="Calibri"/>
        <family val="2"/>
      </rPr>
      <t>dias corridos desde la reunión de inicio</t>
    </r>
  </si>
  <si>
    <t>Entrega reporte final (finalizado)</t>
  </si>
  <si>
    <t>Se sugiere tomar como fecha referencial para la reunión de inicio el lunes 01/12/25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</si>
</sst>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 * #,##0_ ;_ * \-#,##0_ ;_ * &quot;-&quot;_ ;_ @_ "/>
    <numFmt numFmtId="164" formatCode="dd&quot;-&quot;mm&quot;-&quot;yyyy"/>
    <numFmt numFmtId="165" formatCode="d/m/yyyy"/>
  </numFmts>
  <fonts count="1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8"/>
      <color rgb="FFFFFFFF"/>
      <name val="Calibri"/>
    </font>
    <font>
      <sz val="8"/>
      <color theme="1"/>
      <name val="Calibri"/>
    </font>
    <font>
      <sz val="8"/>
      <color theme="1"/>
      <name val="Arial"/>
    </font>
    <font>
      <b/>
      <sz val="10"/>
      <color rgb="FFFFFFFF"/>
      <name val="Calibri"/>
    </font>
    <font>
      <sz val="10"/>
      <color theme="1"/>
      <name val="Arial"/>
    </font>
    <font>
      <sz val="10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b/>
      <sz val="8"/>
      <color theme="1"/>
      <name val="Calibri"/>
      <family val="2"/>
    </font>
    <font>
      <sz val="8"/>
      <name val="Arial"/>
      <family val="2"/>
      <scheme val="minor"/>
    </font>
    <font>
      <b/>
      <sz val="10"/>
      <color rgb="FFFFFFFF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285F4"/>
        <bgColor rgb="FF4285F4"/>
      </patternFill>
    </fill>
    <fill>
      <patternFill patternType="solid">
        <fgColor rgb="FFBDBDBD"/>
        <bgColor rgb="FFBDBDBD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4285F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990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3" borderId="0" xfId="0" applyFont="1" applyFill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3" borderId="0" xfId="0" applyNumberFormat="1" applyFont="1" applyFill="1"/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 vertical="center"/>
    </xf>
    <xf numFmtId="0" fontId="7" fillId="3" borderId="0" xfId="0" applyFont="1" applyFill="1"/>
    <xf numFmtId="165" fontId="8" fillId="0" borderId="0" xfId="0" applyNumberFormat="1" applyFont="1" applyAlignment="1">
      <alignment horizontal="center"/>
    </xf>
    <xf numFmtId="165" fontId="7" fillId="3" borderId="0" xfId="0" applyNumberFormat="1" applyFont="1" applyFill="1"/>
    <xf numFmtId="0" fontId="6" fillId="3" borderId="0" xfId="0" applyFont="1" applyFill="1" applyAlignment="1">
      <alignment horizontal="center" wrapText="1"/>
    </xf>
    <xf numFmtId="17" fontId="6" fillId="3" borderId="0" xfId="0" applyNumberFormat="1" applyFont="1" applyFill="1" applyAlignment="1">
      <alignment horizontal="center" wrapText="1"/>
    </xf>
    <xf numFmtId="41" fontId="8" fillId="0" borderId="1" xfId="0" applyNumberFormat="1" applyFont="1" applyBorder="1"/>
    <xf numFmtId="41" fontId="7" fillId="3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5" borderId="0" xfId="0" applyFont="1" applyFill="1"/>
    <xf numFmtId="0" fontId="2" fillId="0" borderId="0" xfId="0" applyFont="1"/>
    <xf numFmtId="0" fontId="6" fillId="7" borderId="0" xfId="0" applyFont="1" applyFill="1" applyAlignment="1">
      <alignment horizontal="center" wrapText="1"/>
    </xf>
    <xf numFmtId="0" fontId="0" fillId="6" borderId="0" xfId="0" applyFill="1"/>
    <xf numFmtId="0" fontId="5" fillId="7" borderId="0" xfId="0" applyFont="1" applyFill="1"/>
    <xf numFmtId="0" fontId="7" fillId="7" borderId="0" xfId="0" applyFont="1" applyFill="1"/>
    <xf numFmtId="0" fontId="11" fillId="2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 vertical="center"/>
    </xf>
    <xf numFmtId="0" fontId="16" fillId="0" borderId="0" xfId="0" applyFont="1"/>
    <xf numFmtId="0" fontId="15" fillId="6" borderId="2" xfId="0" applyFont="1" applyFill="1" applyBorder="1" applyAlignment="1">
      <alignment horizontal="left" vertical="center" wrapText="1"/>
    </xf>
    <xf numFmtId="0" fontId="17" fillId="0" borderId="0" xfId="0" applyFont="1"/>
    <xf numFmtId="0" fontId="15" fillId="9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 wrapText="1"/>
    </xf>
    <xf numFmtId="164" fontId="15" fillId="9" borderId="2" xfId="0" applyNumberFormat="1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6" fillId="9" borderId="0" xfId="0" applyFont="1" applyFill="1"/>
    <xf numFmtId="41" fontId="8" fillId="0" borderId="6" xfId="0" applyNumberFormat="1" applyFont="1" applyBorder="1"/>
    <xf numFmtId="41" fontId="8" fillId="0" borderId="7" xfId="0" applyNumberFormat="1" applyFont="1" applyBorder="1"/>
    <xf numFmtId="41" fontId="8" fillId="0" borderId="8" xfId="0" applyNumberFormat="1" applyFont="1" applyBorder="1"/>
    <xf numFmtId="41" fontId="8" fillId="0" borderId="9" xfId="0" applyNumberFormat="1" applyFont="1" applyBorder="1"/>
    <xf numFmtId="41" fontId="8" fillId="0" borderId="10" xfId="0" applyNumberFormat="1" applyFont="1" applyBorder="1"/>
    <xf numFmtId="41" fontId="8" fillId="0" borderId="11" xfId="0" applyNumberFormat="1" applyFont="1" applyBorder="1"/>
    <xf numFmtId="41" fontId="8" fillId="0" borderId="12" xfId="0" applyNumberFormat="1" applyFont="1" applyBorder="1"/>
    <xf numFmtId="41" fontId="8" fillId="0" borderId="13" xfId="0" applyNumberFormat="1" applyFont="1" applyBorder="1"/>
    <xf numFmtId="0" fontId="13" fillId="3" borderId="0" xfId="0" applyFont="1" applyFill="1"/>
    <xf numFmtId="0" fontId="13" fillId="3" borderId="2" xfId="0" applyFont="1" applyFill="1" applyBorder="1" applyAlignment="1">
      <alignment horizontal="center"/>
    </xf>
    <xf numFmtId="0" fontId="11" fillId="8" borderId="2" xfId="0" applyFont="1" applyFill="1" applyBorder="1" applyAlignment="1"/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80000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Listas_Hitos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Ignacia Lopez" id="{2F0733FE-C266-4632-8B8D-050E93EDED1B}" userId="Maria Ignacia Lopez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003">
  <tableColumns count="7">
    <tableColumn id="1" xr3:uid="{00000000-0010-0000-0000-000001000000}" name="Hito"/>
    <tableColumn id="2" xr3:uid="{00000000-0010-0000-0000-000002000000}" name="Gerencia"/>
    <tableColumn id="3" xr3:uid="{00000000-0010-0000-0000-000003000000}" name="Coordinación"/>
    <tableColumn id="4" xr3:uid="{00000000-0010-0000-0000-000004000000}" name="Mes Gestión"/>
    <tableColumn id="5" xr3:uid="{00000000-0010-0000-0000-000005000000}" name="Complejidad"/>
    <tableColumn id="6" xr3:uid="{00000000-0010-0000-0000-000006000000}" name="Oficina tematica/Area de ejecucion"/>
    <tableColumn id="7" xr3:uid="{00000000-0010-0000-0000-000007000000}" name="Etapas y sub-etapas"/>
  </tableColumns>
  <tableStyleInfo name="Listas_Hit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4-03-28T14:57:59.84" personId="{2F0733FE-C266-4632-8B8D-050E93EDED1B}" id="{8EC544CA-2DA0-486D-80D3-E925D58E31AA}">
    <text>Ejemplo</text>
  </threadedComment>
  <threadedComment ref="B9" dT="2024-04-01T14:13:45.38" personId="{2F0733FE-C266-4632-8B8D-050E93EDED1B}" id="{437DE014-8916-4B24-99C8-CBFB56F98686}">
    <text>Rellenar con las actividades correspondientes</text>
  </threadedComment>
  <threadedComment ref="E20" dT="2024-04-01T14:12:46.60" personId="{2F0733FE-C266-4632-8B8D-050E93EDED1B}" id="{22084CEF-9970-4521-9823-74A5B169F213}">
    <text>Fechas tentativas según la reunión de inicio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37"/>
  <sheetViews>
    <sheetView showGridLines="0" tabSelected="1" zoomScale="110" zoomScaleNormal="110" workbookViewId="0">
      <selection activeCell="F26" sqref="F26"/>
    </sheetView>
  </sheetViews>
  <sheetFormatPr baseColWidth="10" defaultColWidth="12.7265625" defaultRowHeight="15.75" customHeight="1" x14ac:dyDescent="0.25"/>
  <cols>
    <col min="1" max="1" width="15.7265625" style="32" customWidth="1"/>
    <col min="2" max="2" width="18" style="32" customWidth="1"/>
    <col min="3" max="3" width="33" style="32" customWidth="1"/>
    <col min="4" max="4" width="16.26953125" style="32" customWidth="1"/>
    <col min="5" max="6" width="12.7265625" style="32"/>
    <col min="7" max="7" width="4.26953125" style="26" customWidth="1"/>
    <col min="17" max="17" width="0" hidden="1" customWidth="1"/>
    <col min="18" max="18" width="6" hidden="1" customWidth="1"/>
    <col min="19" max="23" width="0" hidden="1" customWidth="1"/>
  </cols>
  <sheetData>
    <row r="1" spans="1:16" ht="15.75" customHeight="1" x14ac:dyDescent="0.25">
      <c r="A1"/>
      <c r="B1" s="1"/>
      <c r="C1" s="1"/>
      <c r="D1" s="1"/>
      <c r="E1" s="2"/>
      <c r="F1" s="3" t="s">
        <v>0</v>
      </c>
      <c r="G1" s="27"/>
      <c r="H1" s="5">
        <v>2025</v>
      </c>
      <c r="I1" s="5">
        <v>2025</v>
      </c>
      <c r="J1" s="5">
        <v>2025</v>
      </c>
      <c r="K1" s="5">
        <v>2025</v>
      </c>
      <c r="L1" s="4"/>
      <c r="M1" s="5"/>
      <c r="N1" s="5"/>
      <c r="O1" s="5"/>
      <c r="P1" s="5"/>
    </row>
    <row r="2" spans="1:16" ht="15.75" customHeight="1" x14ac:dyDescent="0.3">
      <c r="A2" s="50" t="s">
        <v>86</v>
      </c>
      <c r="B2" s="50"/>
      <c r="C2" s="51"/>
      <c r="D2" s="51"/>
      <c r="E2" s="51"/>
      <c r="F2" s="3" t="s">
        <v>1</v>
      </c>
      <c r="G2" s="27"/>
      <c r="H2" s="5">
        <v>9</v>
      </c>
      <c r="I2" s="5">
        <v>10</v>
      </c>
      <c r="J2" s="5">
        <v>11</v>
      </c>
      <c r="K2" s="5">
        <v>12</v>
      </c>
      <c r="L2" s="4"/>
      <c r="M2" s="5"/>
      <c r="N2" s="5"/>
      <c r="O2" s="5"/>
      <c r="P2" s="5"/>
    </row>
    <row r="3" spans="1:16" ht="15.75" customHeight="1" x14ac:dyDescent="0.3">
      <c r="A3" s="50" t="s">
        <v>87</v>
      </c>
      <c r="B3" s="50"/>
      <c r="C3" s="51"/>
      <c r="D3" s="51"/>
      <c r="E3" s="51"/>
      <c r="F3" s="3" t="s">
        <v>2</v>
      </c>
      <c r="G3" s="27"/>
      <c r="H3" s="6">
        <f t="shared" ref="H3:K3" si="0">+DATE(H1,H2,1)</f>
        <v>45901</v>
      </c>
      <c r="I3" s="6">
        <f t="shared" si="0"/>
        <v>45931</v>
      </c>
      <c r="J3" s="6">
        <f t="shared" si="0"/>
        <v>45962</v>
      </c>
      <c r="K3" s="6">
        <f t="shared" si="0"/>
        <v>45992</v>
      </c>
      <c r="L3" s="7"/>
      <c r="M3" s="6"/>
      <c r="N3" s="6"/>
      <c r="O3" s="6"/>
      <c r="P3" s="6"/>
    </row>
    <row r="4" spans="1:16" ht="15.75" customHeight="1" x14ac:dyDescent="0.3">
      <c r="A4" s="50" t="s">
        <v>88</v>
      </c>
      <c r="B4" s="50"/>
      <c r="C4" s="51"/>
      <c r="D4" s="51"/>
      <c r="E4" s="51"/>
      <c r="F4" s="3" t="s">
        <v>3</v>
      </c>
      <c r="G4" s="27"/>
      <c r="H4" s="6">
        <f t="shared" ref="H4:K4" si="1">+DATE(H1,H2+1,0)</f>
        <v>45930</v>
      </c>
      <c r="I4" s="6">
        <f t="shared" si="1"/>
        <v>45961</v>
      </c>
      <c r="J4" s="6">
        <f t="shared" si="1"/>
        <v>45991</v>
      </c>
      <c r="K4" s="6">
        <f>+DATE(K1,K2+1,0)</f>
        <v>46022</v>
      </c>
      <c r="L4" s="7"/>
      <c r="M4" s="6"/>
      <c r="N4" s="6"/>
      <c r="O4" s="6"/>
      <c r="P4" s="6"/>
    </row>
    <row r="5" spans="1:16" ht="13" x14ac:dyDescent="0.3">
      <c r="A5"/>
      <c r="B5" s="29"/>
      <c r="C5" s="8"/>
      <c r="D5" s="8"/>
      <c r="E5" s="9"/>
      <c r="F5" s="9"/>
      <c r="G5" s="28"/>
      <c r="H5" s="11" t="str">
        <f t="shared" ref="H5:K5" si="2">+"Q"&amp;ROUNDUP(H2/3,)&amp;" "&amp;RIGHT(H1,2)</f>
        <v>Q3 25</v>
      </c>
      <c r="I5" s="11" t="str">
        <f t="shared" si="2"/>
        <v>Q4 25</v>
      </c>
      <c r="J5" s="11" t="str">
        <f t="shared" si="2"/>
        <v>Q4 25</v>
      </c>
      <c r="K5" s="11" t="str">
        <f t="shared" si="2"/>
        <v>Q4 25</v>
      </c>
      <c r="L5" s="12"/>
      <c r="M5" s="11"/>
      <c r="N5" s="11"/>
      <c r="O5" s="11"/>
      <c r="P5" s="11"/>
    </row>
    <row r="6" spans="1:16" ht="13" x14ac:dyDescent="0.3">
      <c r="A6"/>
      <c r="B6" s="8"/>
      <c r="C6" s="8"/>
      <c r="D6" s="8"/>
      <c r="E6" s="9"/>
      <c r="F6" s="9"/>
      <c r="G6" s="28"/>
      <c r="H6" s="10"/>
      <c r="I6" s="10"/>
      <c r="J6" s="10"/>
      <c r="K6" s="10"/>
      <c r="L6" s="10"/>
      <c r="M6" s="10"/>
      <c r="N6" s="49" t="s">
        <v>4</v>
      </c>
      <c r="O6" s="10"/>
      <c r="P6" s="10"/>
    </row>
    <row r="7" spans="1:16" ht="13" x14ac:dyDescent="0.3">
      <c r="A7" s="30" t="s">
        <v>63</v>
      </c>
      <c r="B7" s="30" t="s">
        <v>64</v>
      </c>
      <c r="C7" s="30" t="s">
        <v>66</v>
      </c>
      <c r="D7" s="30" t="s">
        <v>62</v>
      </c>
      <c r="E7" s="31" t="s">
        <v>7</v>
      </c>
      <c r="F7" s="31" t="s">
        <v>8</v>
      </c>
      <c r="G7" s="25"/>
      <c r="H7" s="14">
        <v>45992</v>
      </c>
      <c r="I7" s="14">
        <v>46023</v>
      </c>
      <c r="J7" s="14">
        <v>46054</v>
      </c>
      <c r="K7" s="14">
        <v>46082</v>
      </c>
      <c r="L7" s="14"/>
      <c r="M7" s="13" t="s">
        <v>9</v>
      </c>
      <c r="N7" s="13" t="s">
        <v>10</v>
      </c>
      <c r="O7" s="13" t="s">
        <v>11</v>
      </c>
      <c r="P7" s="13" t="s">
        <v>12</v>
      </c>
    </row>
    <row r="8" spans="1:16" ht="36" customHeight="1" x14ac:dyDescent="0.3">
      <c r="A8" s="52" t="s">
        <v>91</v>
      </c>
      <c r="B8" s="35" t="s">
        <v>84</v>
      </c>
      <c r="C8" s="35"/>
      <c r="D8" s="36"/>
      <c r="E8" s="37"/>
      <c r="F8" s="37"/>
      <c r="G8" s="25"/>
      <c r="H8" s="41">
        <f t="shared" ref="H8:K17" si="3">+IF($F8&gt;=H$3,IF($E8&lt;=H$4,1,0),0)</f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16"/>
      <c r="M8" s="41">
        <f>+ROUNDUP(SUMIF($H$5:$K$5,M$7,$H8:$K8)/3,0)</f>
        <v>0</v>
      </c>
      <c r="N8" s="42">
        <f>+ROUNDUP(SUMIF($H$5:$K$5,N$7,$H8:$K8)/3,0)</f>
        <v>0</v>
      </c>
      <c r="O8" s="42">
        <f>+ROUNDUP(SUMIF($H$5:$K$5,O$7,$H8:$K8)/3,0)</f>
        <v>0</v>
      </c>
      <c r="P8" s="43">
        <f>+ROUNDUP(SUMIF($H$5:$K$5,P$7,$H8:$K8)/3,0)</f>
        <v>0</v>
      </c>
    </row>
    <row r="9" spans="1:16" ht="13" x14ac:dyDescent="0.3">
      <c r="A9" s="53"/>
      <c r="B9" s="35" t="s">
        <v>68</v>
      </c>
      <c r="C9" s="35"/>
      <c r="D9" s="36"/>
      <c r="E9" s="37"/>
      <c r="F9" s="37"/>
      <c r="G9" s="25"/>
      <c r="H9" s="44">
        <f t="shared" si="3"/>
        <v>0</v>
      </c>
      <c r="I9" s="15">
        <f t="shared" si="3"/>
        <v>0</v>
      </c>
      <c r="J9" s="15">
        <f t="shared" si="3"/>
        <v>0</v>
      </c>
      <c r="K9" s="15">
        <f t="shared" si="3"/>
        <v>0</v>
      </c>
      <c r="L9" s="16"/>
      <c r="M9" s="44">
        <f>+ROUNDUP(SUMIF($H$5:$K$5,M$7,$H9:$K9)/3,0)</f>
        <v>0</v>
      </c>
      <c r="N9" s="15">
        <f>+ROUNDUP(SUMIF($H$5:$K$5,N$7,$H9:$K9)/3,0)</f>
        <v>0</v>
      </c>
      <c r="O9" s="15">
        <f>+ROUNDUP(SUMIF($H$5:$K$5,O$7,$H9:$K9)/3,0)</f>
        <v>0</v>
      </c>
      <c r="P9" s="45">
        <f>+ROUNDUP(SUMIF($H$5:$K$5,P$7,$H9:$K9)/3,0)</f>
        <v>0</v>
      </c>
    </row>
    <row r="10" spans="1:16" ht="13" x14ac:dyDescent="0.3">
      <c r="A10" s="53"/>
      <c r="B10" s="38" t="s">
        <v>69</v>
      </c>
      <c r="C10" s="38"/>
      <c r="D10" s="39"/>
      <c r="E10" s="37"/>
      <c r="F10" s="37"/>
      <c r="G10" s="25"/>
      <c r="H10" s="44">
        <f t="shared" si="3"/>
        <v>0</v>
      </c>
      <c r="I10" s="15">
        <f t="shared" si="3"/>
        <v>0</v>
      </c>
      <c r="J10" s="15">
        <f t="shared" si="3"/>
        <v>0</v>
      </c>
      <c r="K10" s="15">
        <f t="shared" si="3"/>
        <v>0</v>
      </c>
      <c r="L10" s="16"/>
      <c r="M10" s="44">
        <f>+ROUNDUP(SUMIF($H$5:$K$5,M$7,$H10:$K10)/3,0)</f>
        <v>0</v>
      </c>
      <c r="N10" s="15">
        <f>+ROUNDUP(SUMIF($H$5:$K$5,N$7,$H10:$K10)/3,0)</f>
        <v>0</v>
      </c>
      <c r="O10" s="15">
        <f>+ROUNDUP(SUMIF($H$5:$K$5,O$7,$H10:$K10)/3,0)</f>
        <v>0</v>
      </c>
      <c r="P10" s="45">
        <f>+ROUNDUP(SUMIF($H$5:$K$5,P$7,$H10:$K10)/3,0)</f>
        <v>0</v>
      </c>
    </row>
    <row r="11" spans="1:16" ht="13" x14ac:dyDescent="0.3">
      <c r="A11" s="53"/>
      <c r="B11" s="35" t="s">
        <v>85</v>
      </c>
      <c r="C11" s="35"/>
      <c r="D11" s="36"/>
      <c r="E11" s="37"/>
      <c r="F11" s="37"/>
      <c r="G11" s="25"/>
      <c r="H11" s="44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6"/>
      <c r="M11" s="44">
        <f>+ROUNDUP(SUMIF($H$5:$K$5,M$7,$H11:$K11)/3,0)</f>
        <v>0</v>
      </c>
      <c r="N11" s="15">
        <f>+ROUNDUP(SUMIF($H$5:$K$5,N$7,$H11:$K11)/3,0)</f>
        <v>0</v>
      </c>
      <c r="O11" s="15">
        <f>+ROUNDUP(SUMIF($H$5:$K$5,O$7,$H11:$K11)/3,0)</f>
        <v>0</v>
      </c>
      <c r="P11" s="45">
        <f>+ROUNDUP(SUMIF($H$5:$K$5,P$7,$H11:$K11)/3,0)</f>
        <v>0</v>
      </c>
    </row>
    <row r="12" spans="1:16" ht="13" x14ac:dyDescent="0.3">
      <c r="A12" s="52" t="s">
        <v>92</v>
      </c>
      <c r="B12" s="35" t="s">
        <v>70</v>
      </c>
      <c r="C12" s="35"/>
      <c r="D12" s="36"/>
      <c r="E12" s="37"/>
      <c r="F12" s="37"/>
      <c r="G12" s="25"/>
      <c r="H12" s="44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6"/>
      <c r="M12" s="44">
        <f>+ROUNDUP(SUMIF($H$5:$K$5,M$7,$H12:$K12)/3,0)</f>
        <v>0</v>
      </c>
      <c r="N12" s="15">
        <f>+ROUNDUP(SUMIF($H$5:$K$5,N$7,$H12:$K12)/3,0)</f>
        <v>0</v>
      </c>
      <c r="O12" s="15">
        <f>+ROUNDUP(SUMIF($H$5:$K$5,O$7,$H12:$K12)/3,0)</f>
        <v>0</v>
      </c>
      <c r="P12" s="45">
        <f>+ROUNDUP(SUMIF($H$5:$K$5,P$7,$H12:$K12)/3,0)</f>
        <v>0</v>
      </c>
    </row>
    <row r="13" spans="1:16" ht="13" x14ac:dyDescent="0.3">
      <c r="A13" s="53"/>
      <c r="B13" s="35" t="s">
        <v>71</v>
      </c>
      <c r="C13" s="35"/>
      <c r="D13" s="36"/>
      <c r="E13" s="37"/>
      <c r="F13" s="37"/>
      <c r="G13" s="25"/>
      <c r="H13" s="44">
        <f t="shared" si="3"/>
        <v>0</v>
      </c>
      <c r="I13" s="15">
        <f t="shared" si="3"/>
        <v>0</v>
      </c>
      <c r="J13" s="15">
        <f t="shared" si="3"/>
        <v>0</v>
      </c>
      <c r="K13" s="15">
        <f t="shared" si="3"/>
        <v>0</v>
      </c>
      <c r="L13" s="16"/>
      <c r="M13" s="44">
        <f>+ROUNDUP(SUMIF($H$5:$K$5,M$7,$H13:$K13)/3,0)</f>
        <v>0</v>
      </c>
      <c r="N13" s="15">
        <f>+ROUNDUP(SUMIF($H$5:$K$5,N$7,$H13:$K13)/3,0)</f>
        <v>0</v>
      </c>
      <c r="O13" s="15">
        <f>+ROUNDUP(SUMIF($H$5:$K$5,O$7,$H13:$K13)/3,0)</f>
        <v>0</v>
      </c>
      <c r="P13" s="45">
        <f>+ROUNDUP(SUMIF($H$5:$K$5,P$7,$H13:$K13)/3,0)</f>
        <v>0</v>
      </c>
    </row>
    <row r="14" spans="1:16" ht="13" x14ac:dyDescent="0.3">
      <c r="A14" s="53"/>
      <c r="B14" s="35" t="s">
        <v>72</v>
      </c>
      <c r="C14" s="35"/>
      <c r="D14" s="36"/>
      <c r="E14" s="37"/>
      <c r="F14" s="37"/>
      <c r="G14" s="25"/>
      <c r="H14" s="44">
        <f t="shared" si="3"/>
        <v>0</v>
      </c>
      <c r="I14" s="15">
        <f t="shared" si="3"/>
        <v>0</v>
      </c>
      <c r="J14" s="15">
        <f t="shared" si="3"/>
        <v>0</v>
      </c>
      <c r="K14" s="15">
        <f t="shared" si="3"/>
        <v>0</v>
      </c>
      <c r="L14" s="16"/>
      <c r="M14" s="44">
        <f>+ROUNDUP(SUMIF($H$5:$K$5,M$7,$H14:$K14)/3,0)</f>
        <v>0</v>
      </c>
      <c r="N14" s="15">
        <f>+ROUNDUP(SUMIF($H$5:$K$5,N$7,$H14:$K14)/3,0)</f>
        <v>0</v>
      </c>
      <c r="O14" s="15">
        <f>+ROUNDUP(SUMIF($H$5:$K$5,O$7,$H14:$K14)/3,0)</f>
        <v>0</v>
      </c>
      <c r="P14" s="45">
        <f>+ROUNDUP(SUMIF($H$5:$K$5,P$7,$H14:$K14)/3,0)</f>
        <v>0</v>
      </c>
    </row>
    <row r="15" spans="1:16" ht="13" x14ac:dyDescent="0.3">
      <c r="A15" s="53"/>
      <c r="B15" s="35" t="s">
        <v>85</v>
      </c>
      <c r="C15" s="35"/>
      <c r="D15" s="36"/>
      <c r="E15" s="37"/>
      <c r="F15" s="37"/>
      <c r="G15" s="25"/>
      <c r="H15" s="44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6"/>
      <c r="M15" s="44">
        <f>+ROUNDUP(SUMIF($H$5:$K$5,M$7,$H15:$K15)/3,0)</f>
        <v>0</v>
      </c>
      <c r="N15" s="15">
        <f>+ROUNDUP(SUMIF($H$5:$K$5,N$7,$H15:$K15)/3,0)</f>
        <v>0</v>
      </c>
      <c r="O15" s="15">
        <f>+ROUNDUP(SUMIF($H$5:$K$5,O$7,$H15:$K15)/3,0)</f>
        <v>0</v>
      </c>
      <c r="P15" s="45">
        <f>+ROUNDUP(SUMIF($H$5:$K$5,P$7,$H15:$K15)/3,0)</f>
        <v>0</v>
      </c>
    </row>
    <row r="16" spans="1:16" ht="13" x14ac:dyDescent="0.3">
      <c r="A16" s="52" t="s">
        <v>93</v>
      </c>
      <c r="B16" s="35" t="s">
        <v>73</v>
      </c>
      <c r="C16" s="35"/>
      <c r="D16" s="36"/>
      <c r="E16" s="37"/>
      <c r="F16" s="37"/>
      <c r="G16" s="25"/>
      <c r="H16" s="44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6"/>
      <c r="M16" s="44">
        <f>+ROUNDUP(SUMIF($H$5:$K$5,M$7,$H16:$K16)/3,0)</f>
        <v>0</v>
      </c>
      <c r="N16" s="15">
        <f>+ROUNDUP(SUMIF($H$5:$K$5,N$7,$H16:$K16)/3,0)</f>
        <v>0</v>
      </c>
      <c r="O16" s="15">
        <f>+ROUNDUP(SUMIF($H$5:$K$5,O$7,$H16:$K16)/3,0)</f>
        <v>0</v>
      </c>
      <c r="P16" s="45">
        <f>+ROUNDUP(SUMIF($H$5:$K$5,P$7,$H16:$K16)/3,0)</f>
        <v>0</v>
      </c>
    </row>
    <row r="17" spans="1:16" ht="13" x14ac:dyDescent="0.3">
      <c r="A17" s="53"/>
      <c r="B17" s="35" t="s">
        <v>74</v>
      </c>
      <c r="C17" s="35"/>
      <c r="D17" s="36"/>
      <c r="E17" s="37"/>
      <c r="F17" s="37"/>
      <c r="G17" s="25"/>
      <c r="H17" s="44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6"/>
      <c r="M17" s="44">
        <f>+ROUNDUP(SUMIF($H$5:$K$5,M$7,$H17:$K17)/3,0)</f>
        <v>0</v>
      </c>
      <c r="N17" s="15">
        <f>+ROUNDUP(SUMIF($H$5:$K$5,N$7,$H17:$K17)/3,0)</f>
        <v>0</v>
      </c>
      <c r="O17" s="15">
        <f>+ROUNDUP(SUMIF($H$5:$K$5,O$7,$H17:$K17)/3,0)</f>
        <v>0</v>
      </c>
      <c r="P17" s="45">
        <f>+ROUNDUP(SUMIF($H$5:$K$5,P$7,$H17:$K17)/3,0)</f>
        <v>0</v>
      </c>
    </row>
    <row r="18" spans="1:16" ht="13" x14ac:dyDescent="0.3">
      <c r="A18" s="53"/>
      <c r="B18" s="35" t="s">
        <v>75</v>
      </c>
      <c r="C18" s="35"/>
      <c r="D18" s="36"/>
      <c r="E18" s="37"/>
      <c r="F18" s="37"/>
      <c r="G18" s="25"/>
      <c r="H18" s="44">
        <f t="shared" ref="H18:K27" si="4">+IF($F18&gt;=H$3,IF($E18&lt;=H$4,1,0),0)</f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6"/>
      <c r="M18" s="44">
        <f>+ROUNDUP(SUMIF($H$5:$K$5,M$7,$H18:$K18)/3,0)</f>
        <v>0</v>
      </c>
      <c r="N18" s="15">
        <f>+ROUNDUP(SUMIF($H$5:$K$5,N$7,$H18:$K18)/3,0)</f>
        <v>0</v>
      </c>
      <c r="O18" s="15">
        <f>+ROUNDUP(SUMIF($H$5:$K$5,O$7,$H18:$K18)/3,0)</f>
        <v>0</v>
      </c>
      <c r="P18" s="45">
        <f>+ROUNDUP(SUMIF($H$5:$K$5,P$7,$H18:$K18)/3,0)</f>
        <v>0</v>
      </c>
    </row>
    <row r="19" spans="1:16" ht="13" x14ac:dyDescent="0.3">
      <c r="A19" s="53"/>
      <c r="B19" s="35" t="s">
        <v>85</v>
      </c>
      <c r="C19" s="35"/>
      <c r="D19" s="36"/>
      <c r="E19" s="37"/>
      <c r="F19" s="37"/>
      <c r="G19" s="25"/>
      <c r="H19" s="44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6"/>
      <c r="M19" s="44">
        <f>+ROUNDUP(SUMIF($H$5:$K$5,M$7,$H19:$K19)/3,0)</f>
        <v>0</v>
      </c>
      <c r="N19" s="15">
        <f>+ROUNDUP(SUMIF($H$5:$K$5,N$7,$H19:$K19)/3,0)</f>
        <v>0</v>
      </c>
      <c r="O19" s="15">
        <f>+ROUNDUP(SUMIF($H$5:$K$5,O$7,$H19:$K19)/3,0)</f>
        <v>0</v>
      </c>
      <c r="P19" s="45">
        <f>+ROUNDUP(SUMIF($H$5:$K$5,P$7,$H19:$K19)/3,0)</f>
        <v>0</v>
      </c>
    </row>
    <row r="20" spans="1:16" ht="13" x14ac:dyDescent="0.3">
      <c r="A20" s="52" t="s">
        <v>94</v>
      </c>
      <c r="B20" s="35" t="s">
        <v>76</v>
      </c>
      <c r="C20" s="35"/>
      <c r="D20" s="36"/>
      <c r="E20" s="37"/>
      <c r="F20" s="37"/>
      <c r="G20" s="25"/>
      <c r="H20" s="44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6"/>
      <c r="M20" s="44">
        <f>+ROUNDUP(SUMIF($H$5:$K$5,M$7,$H20:$K20)/3,0)</f>
        <v>0</v>
      </c>
      <c r="N20" s="15">
        <f>+ROUNDUP(SUMIF($H$5:$K$5,N$7,$H20:$K20)/3,0)</f>
        <v>0</v>
      </c>
      <c r="O20" s="15">
        <f>+ROUNDUP(SUMIF($H$5:$K$5,O$7,$H20:$K20)/3,0)</f>
        <v>0</v>
      </c>
      <c r="P20" s="45">
        <f>+ROUNDUP(SUMIF($H$5:$K$5,P$7,$H20:$K20)/3,0)</f>
        <v>0</v>
      </c>
    </row>
    <row r="21" spans="1:16" ht="13" x14ac:dyDescent="0.3">
      <c r="A21" s="53"/>
      <c r="B21" s="35" t="s">
        <v>77</v>
      </c>
      <c r="C21" s="35"/>
      <c r="D21" s="36"/>
      <c r="E21" s="37"/>
      <c r="F21" s="37"/>
      <c r="G21" s="25"/>
      <c r="H21" s="44">
        <f t="shared" si="4"/>
        <v>0</v>
      </c>
      <c r="I21" s="15">
        <f t="shared" si="4"/>
        <v>0</v>
      </c>
      <c r="J21" s="15">
        <f t="shared" si="4"/>
        <v>0</v>
      </c>
      <c r="K21" s="15">
        <f t="shared" si="4"/>
        <v>0</v>
      </c>
      <c r="L21" s="16"/>
      <c r="M21" s="44">
        <f>+ROUNDUP(SUMIF($H$5:$K$5,M$7,$H21:$K21)/3,0)</f>
        <v>0</v>
      </c>
      <c r="N21" s="15">
        <f>+ROUNDUP(SUMIF($H$5:$K$5,N$7,$H21:$K21)/3,0)</f>
        <v>0</v>
      </c>
      <c r="O21" s="15">
        <f>+ROUNDUP(SUMIF($H$5:$K$5,O$7,$H21:$K21)/3,0)</f>
        <v>0</v>
      </c>
      <c r="P21" s="45">
        <f>+ROUNDUP(SUMIF($H$5:$K$5,P$7,$H21:$K21)/3,0)</f>
        <v>0</v>
      </c>
    </row>
    <row r="22" spans="1:16" ht="13" x14ac:dyDescent="0.3">
      <c r="A22" s="53"/>
      <c r="B22" s="35" t="s">
        <v>78</v>
      </c>
      <c r="C22" s="35"/>
      <c r="D22" s="36"/>
      <c r="E22" s="37"/>
      <c r="F22" s="37"/>
      <c r="G22" s="25"/>
      <c r="H22" s="44">
        <f t="shared" si="4"/>
        <v>0</v>
      </c>
      <c r="I22" s="15">
        <f t="shared" si="4"/>
        <v>0</v>
      </c>
      <c r="J22" s="15">
        <f t="shared" si="4"/>
        <v>0</v>
      </c>
      <c r="K22" s="15">
        <f t="shared" si="4"/>
        <v>0</v>
      </c>
      <c r="L22" s="16"/>
      <c r="M22" s="44">
        <f>+ROUNDUP(SUMIF($H$5:$K$5,M$7,$H22:$K22)/3,0)</f>
        <v>0</v>
      </c>
      <c r="N22" s="15">
        <f>+ROUNDUP(SUMIF($H$5:$K$5,N$7,$H22:$K22)/3,0)</f>
        <v>0</v>
      </c>
      <c r="O22" s="15">
        <f>+ROUNDUP(SUMIF($H$5:$K$5,O$7,$H22:$K22)/3,0)</f>
        <v>0</v>
      </c>
      <c r="P22" s="45">
        <f>+ROUNDUP(SUMIF($H$5:$K$5,P$7,$H22:$K22)/3,0)</f>
        <v>0</v>
      </c>
    </row>
    <row r="23" spans="1:16" ht="13" x14ac:dyDescent="0.3">
      <c r="A23" s="53"/>
      <c r="B23" s="35" t="s">
        <v>85</v>
      </c>
      <c r="C23" s="35"/>
      <c r="D23" s="36"/>
      <c r="E23" s="37"/>
      <c r="F23" s="37"/>
      <c r="G23" s="25"/>
      <c r="H23" s="44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6"/>
      <c r="M23" s="44">
        <f>+ROUNDUP(SUMIF($H$5:$K$5,M$7,$H23:$K23)/3,0)</f>
        <v>0</v>
      </c>
      <c r="N23" s="15">
        <f>+ROUNDUP(SUMIF($H$5:$K$5,N$7,$H23:$K23)/3,0)</f>
        <v>0</v>
      </c>
      <c r="O23" s="15">
        <f>+ROUNDUP(SUMIF($H$5:$K$5,O$7,$H23:$K23)/3,0)</f>
        <v>0</v>
      </c>
      <c r="P23" s="45">
        <f>+ROUNDUP(SUMIF($H$5:$K$5,P$7,$H23:$K23)/3,0)</f>
        <v>0</v>
      </c>
    </row>
    <row r="24" spans="1:16" ht="13" customHeight="1" x14ac:dyDescent="0.3">
      <c r="A24" s="52" t="s">
        <v>94</v>
      </c>
      <c r="B24" s="35" t="s">
        <v>79</v>
      </c>
      <c r="C24" s="35"/>
      <c r="D24" s="36"/>
      <c r="E24" s="37"/>
      <c r="F24" s="37"/>
      <c r="G24" s="25"/>
      <c r="H24" s="44">
        <f t="shared" si="4"/>
        <v>0</v>
      </c>
      <c r="I24" s="15">
        <f t="shared" si="4"/>
        <v>0</v>
      </c>
      <c r="J24" s="15">
        <f t="shared" si="4"/>
        <v>0</v>
      </c>
      <c r="K24" s="15">
        <f t="shared" si="4"/>
        <v>0</v>
      </c>
      <c r="L24" s="16"/>
      <c r="M24" s="44">
        <f>+ROUNDUP(SUMIF($H$5:$K$5,M$7,$H24:$K24)/3,0)</f>
        <v>0</v>
      </c>
      <c r="N24" s="15">
        <f>+ROUNDUP(SUMIF($H$5:$K$5,N$7,$H24:$K24)/3,0)</f>
        <v>0</v>
      </c>
      <c r="O24" s="15">
        <f>+ROUNDUP(SUMIF($H$5:$K$5,O$7,$H24:$K24)/3,0)</f>
        <v>0</v>
      </c>
      <c r="P24" s="45">
        <f>+ROUNDUP(SUMIF($H$5:$K$5,P$7,$H24:$K24)/3,0)</f>
        <v>0</v>
      </c>
    </row>
    <row r="25" spans="1:16" ht="13" x14ac:dyDescent="0.3">
      <c r="A25" s="53"/>
      <c r="B25" s="35" t="s">
        <v>80</v>
      </c>
      <c r="C25" s="35"/>
      <c r="D25" s="36"/>
      <c r="E25" s="37"/>
      <c r="F25" s="37"/>
      <c r="G25" s="25"/>
      <c r="H25" s="44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6"/>
      <c r="M25" s="44">
        <f>+ROUNDUP(SUMIF($H$5:$K$5,M$7,$H25:$K25)/3,0)</f>
        <v>0</v>
      </c>
      <c r="N25" s="15">
        <f>+ROUNDUP(SUMIF($H$5:$K$5,N$7,$H25:$K25)/3,0)</f>
        <v>0</v>
      </c>
      <c r="O25" s="15">
        <f>+ROUNDUP(SUMIF($H$5:$K$5,O$7,$H25:$K25)/3,0)</f>
        <v>0</v>
      </c>
      <c r="P25" s="45">
        <f>+ROUNDUP(SUMIF($H$5:$K$5,P$7,$H25:$K25)/3,0)</f>
        <v>0</v>
      </c>
    </row>
    <row r="26" spans="1:16" ht="13" x14ac:dyDescent="0.3">
      <c r="A26" s="53"/>
      <c r="B26" s="35" t="s">
        <v>81</v>
      </c>
      <c r="C26" s="35"/>
      <c r="D26" s="36"/>
      <c r="E26" s="37"/>
      <c r="F26" s="37"/>
      <c r="G26" s="25"/>
      <c r="H26" s="44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6"/>
      <c r="M26" s="44">
        <f>+ROUNDUP(SUMIF($H$5:$K$5,M$7,$H26:$K26)/3,0)</f>
        <v>0</v>
      </c>
      <c r="N26" s="15">
        <f>+ROUNDUP(SUMIF($H$5:$K$5,N$7,$H26:$K26)/3,0)</f>
        <v>0</v>
      </c>
      <c r="O26" s="15">
        <f>+ROUNDUP(SUMIF($H$5:$K$5,O$7,$H26:$K26)/3,0)</f>
        <v>0</v>
      </c>
      <c r="P26" s="45">
        <f>+ROUNDUP(SUMIF($H$5:$K$5,P$7,$H26:$K26)/3,0)</f>
        <v>0</v>
      </c>
    </row>
    <row r="27" spans="1:16" ht="13" x14ac:dyDescent="0.3">
      <c r="A27" s="53"/>
      <c r="B27" s="35" t="s">
        <v>85</v>
      </c>
      <c r="C27" s="35"/>
      <c r="D27" s="36"/>
      <c r="E27" s="37"/>
      <c r="F27" s="37"/>
      <c r="G27" s="25"/>
      <c r="H27" s="44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6"/>
      <c r="M27" s="44">
        <f>+ROUNDUP(SUMIF($H$5:$K$5,M$7,$H27:$K27)/3,0)</f>
        <v>0</v>
      </c>
      <c r="N27" s="15">
        <f>+ROUNDUP(SUMIF($H$5:$K$5,N$7,$H27:$K27)/3,0)</f>
        <v>0</v>
      </c>
      <c r="O27" s="15">
        <f>+ROUNDUP(SUMIF($H$5:$K$5,O$7,$H27:$K27)/3,0)</f>
        <v>0</v>
      </c>
      <c r="P27" s="45">
        <f>+ROUNDUP(SUMIF($H$5:$K$5,P$7,$H27:$K27)/3,0)</f>
        <v>0</v>
      </c>
    </row>
    <row r="28" spans="1:16" ht="13" x14ac:dyDescent="0.3">
      <c r="A28" s="54" t="s">
        <v>67</v>
      </c>
      <c r="B28" s="33" t="s">
        <v>65</v>
      </c>
      <c r="C28" s="33" t="s">
        <v>97</v>
      </c>
      <c r="D28" s="36"/>
      <c r="E28" s="37"/>
      <c r="F28" s="37"/>
      <c r="G28" s="25"/>
      <c r="H28" s="44">
        <f t="shared" ref="H28:K31" si="5">+IF($F28&gt;=H$3,IF($E28&lt;=H$4,1,0),0)</f>
        <v>0</v>
      </c>
      <c r="I28" s="15">
        <f t="shared" si="5"/>
        <v>0</v>
      </c>
      <c r="J28" s="15">
        <f t="shared" si="5"/>
        <v>0</v>
      </c>
      <c r="K28" s="15">
        <f t="shared" si="5"/>
        <v>0</v>
      </c>
      <c r="L28" s="16"/>
      <c r="M28" s="44">
        <f>+ROUNDUP(SUMIF($H$5:$K$5,M$7,$H28:$K28)/3,0)</f>
        <v>0</v>
      </c>
      <c r="N28" s="15">
        <f>+ROUNDUP(SUMIF($H$5:$K$5,N$7,$H28:$K28)/3,0)</f>
        <v>0</v>
      </c>
      <c r="O28" s="15">
        <f>+ROUNDUP(SUMIF($H$5:$K$5,O$7,$H28:$K28)/3,0)</f>
        <v>0</v>
      </c>
      <c r="P28" s="45">
        <f>+ROUNDUP(SUMIF($H$5:$K$5,P$7,$H28:$K28)/3,0)</f>
        <v>0</v>
      </c>
    </row>
    <row r="29" spans="1:16" ht="31.5" x14ac:dyDescent="0.3">
      <c r="A29" s="55"/>
      <c r="B29" s="33" t="s">
        <v>95</v>
      </c>
      <c r="C29" s="33" t="s">
        <v>99</v>
      </c>
      <c r="D29" s="36"/>
      <c r="E29" s="37"/>
      <c r="F29" s="37"/>
      <c r="G29" s="25"/>
      <c r="H29" s="44">
        <f t="shared" si="5"/>
        <v>0</v>
      </c>
      <c r="I29" s="15">
        <f t="shared" si="5"/>
        <v>0</v>
      </c>
      <c r="J29" s="15">
        <f t="shared" si="5"/>
        <v>0</v>
      </c>
      <c r="K29" s="15">
        <f t="shared" si="5"/>
        <v>0</v>
      </c>
      <c r="L29" s="16"/>
      <c r="M29" s="44">
        <f>+ROUNDUP(SUMIF($H$5:$K$5,M$7,$H29:$K29)/3,0)</f>
        <v>0</v>
      </c>
      <c r="N29" s="15">
        <f>+ROUNDUP(SUMIF($H$5:$K$5,N$7,$H29:$K29)/3,0)</f>
        <v>0</v>
      </c>
      <c r="O29" s="15">
        <f>+ROUNDUP(SUMIF($H$5:$K$5,O$7,$H29:$K29)/3,0)</f>
        <v>0</v>
      </c>
      <c r="P29" s="45">
        <f>+ROUNDUP(SUMIF($H$5:$K$5,P$7,$H29:$K29)/3,0)</f>
        <v>0</v>
      </c>
    </row>
    <row r="30" spans="1:16" ht="13" x14ac:dyDescent="0.3">
      <c r="A30" s="55"/>
      <c r="B30" s="33" t="s">
        <v>96</v>
      </c>
      <c r="C30" s="33" t="s">
        <v>98</v>
      </c>
      <c r="D30" s="36"/>
      <c r="E30" s="37"/>
      <c r="F30" s="37"/>
      <c r="G30" s="25"/>
      <c r="H30" s="44">
        <f t="shared" si="5"/>
        <v>0</v>
      </c>
      <c r="I30" s="15">
        <f t="shared" si="5"/>
        <v>0</v>
      </c>
      <c r="J30" s="15">
        <f t="shared" si="5"/>
        <v>0</v>
      </c>
      <c r="K30" s="15">
        <f t="shared" si="5"/>
        <v>0</v>
      </c>
      <c r="L30" s="16"/>
      <c r="M30" s="44">
        <f>+ROUNDUP(SUMIF($H$5:$K$5,M$7,$H30:$K30)/3,0)</f>
        <v>0</v>
      </c>
      <c r="N30" s="15">
        <f>+ROUNDUP(SUMIF($H$5:$K$5,N$7,$H30:$K30)/3,0)</f>
        <v>0</v>
      </c>
      <c r="O30" s="15">
        <f>+ROUNDUP(SUMIF($H$5:$K$5,O$7,$H30:$K30)/3,0)</f>
        <v>0</v>
      </c>
      <c r="P30" s="45">
        <f>+ROUNDUP(SUMIF($H$5:$K$5,P$7,$H30:$K30)/3,0)</f>
        <v>0</v>
      </c>
    </row>
    <row r="31" spans="1:16" ht="21" x14ac:dyDescent="0.3">
      <c r="A31" s="56"/>
      <c r="B31" s="33" t="s">
        <v>101</v>
      </c>
      <c r="C31" s="33" t="s">
        <v>100</v>
      </c>
      <c r="D31" s="36"/>
      <c r="E31" s="37"/>
      <c r="F31" s="37"/>
      <c r="G31" s="25"/>
      <c r="H31" s="46">
        <f t="shared" si="5"/>
        <v>0</v>
      </c>
      <c r="I31" s="47">
        <f t="shared" si="5"/>
        <v>0</v>
      </c>
      <c r="J31" s="47">
        <f t="shared" si="5"/>
        <v>0</v>
      </c>
      <c r="K31" s="47">
        <f t="shared" si="5"/>
        <v>0</v>
      </c>
      <c r="L31" s="16"/>
      <c r="M31" s="46">
        <f>+ROUNDUP(SUMIF($H$5:$K$5,M$7,$H31:$K31)/3,0)</f>
        <v>0</v>
      </c>
      <c r="N31" s="47">
        <f>+ROUNDUP(SUMIF($H$5:$K$5,N$7,$H31:$K31)/3,0)</f>
        <v>0</v>
      </c>
      <c r="O31" s="47">
        <f>+ROUNDUP(SUMIF($H$5:$K$5,O$7,$H31:$K31)/3,0)</f>
        <v>0</v>
      </c>
      <c r="P31" s="48">
        <f>+ROUNDUP(SUMIF($H$5:$K$5,P$7,$H31:$K31)/3,0)</f>
        <v>0</v>
      </c>
    </row>
    <row r="33" spans="2:4" ht="15.75" customHeight="1" x14ac:dyDescent="0.25">
      <c r="B33" s="34" t="s">
        <v>83</v>
      </c>
    </row>
    <row r="34" spans="2:4" ht="15.75" customHeight="1" x14ac:dyDescent="0.25">
      <c r="B34" s="32" t="s">
        <v>89</v>
      </c>
      <c r="D34" s="40"/>
    </row>
    <row r="35" spans="2:4" ht="15.75" customHeight="1" x14ac:dyDescent="0.25">
      <c r="B35" s="32" t="s">
        <v>90</v>
      </c>
    </row>
    <row r="36" spans="2:4" ht="15.75" customHeight="1" x14ac:dyDescent="0.25">
      <c r="B36" s="32" t="s">
        <v>82</v>
      </c>
    </row>
    <row r="37" spans="2:4" ht="15.75" customHeight="1" x14ac:dyDescent="0.25">
      <c r="B37" s="32" t="s">
        <v>102</v>
      </c>
    </row>
  </sheetData>
  <autoFilter ref="B7:V31" xr:uid="{00000000-0009-0000-0000-000001000000}"/>
  <customSheetViews>
    <customSheetView guid="{B6459E02-9E50-42A2-B3B9-5B4FE3E2417B}" filter="1" showAutoFilter="1">
      <pageMargins left="0.7" right="0.7" top="0.75" bottom="0.75" header="0.3" footer="0.3"/>
      <autoFilter ref="A1" xr:uid="{5DDAF3F2-EA76-4A3C-8DBB-531E2CB77142}"/>
    </customSheetView>
    <customSheetView guid="{053F3693-9C68-45E6-A7CE-2FCFD9C7D18A}" filter="1" showAutoFilter="1">
      <pageMargins left="0.7" right="0.7" top="0.75" bottom="0.75" header="0.3" footer="0.3"/>
      <autoFilter ref="A1" xr:uid="{06B5B9D8-4289-40D6-85A5-3C0124963BDF}"/>
    </customSheetView>
    <customSheetView guid="{F15B4C18-F6CD-47E3-B97E-D2963E22BDB3}" filter="1" showAutoFilter="1">
      <pageMargins left="0.7" right="0.7" top="0.75" bottom="0.75" header="0.3" footer="0.3"/>
      <autoFilter ref="B7:P305" xr:uid="{C153D103-DA7E-43CB-AAB4-4DA73A87B43F}">
        <filterColumn colId="3">
          <filters>
            <filter val="2024-40"/>
          </filters>
        </filterColumn>
      </autoFilter>
    </customSheetView>
  </customSheetViews>
  <mergeCells count="12">
    <mergeCell ref="A24:A27"/>
    <mergeCell ref="A28:A31"/>
    <mergeCell ref="A8:A11"/>
    <mergeCell ref="A12:A15"/>
    <mergeCell ref="A16:A19"/>
    <mergeCell ref="A20:A23"/>
    <mergeCell ref="A2:B2"/>
    <mergeCell ref="A3:B3"/>
    <mergeCell ref="A4:B4"/>
    <mergeCell ref="C2:E2"/>
    <mergeCell ref="C3:E3"/>
    <mergeCell ref="C4:E4"/>
  </mergeCells>
  <phoneticPr fontId="12" type="noConversion"/>
  <conditionalFormatting sqref="H8:K31 M8:P31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1003"/>
  <sheetViews>
    <sheetView workbookViewId="0"/>
  </sheetViews>
  <sheetFormatPr baseColWidth="10" defaultColWidth="12.7265625" defaultRowHeight="15.75" customHeight="1" x14ac:dyDescent="0.25"/>
  <cols>
    <col min="1" max="1" width="85.26953125" customWidth="1"/>
    <col min="2" max="2" width="16.7265625" customWidth="1"/>
    <col min="3" max="3" width="32.81640625" customWidth="1"/>
    <col min="4" max="4" width="14.26953125" customWidth="1"/>
    <col min="6" max="6" width="39.26953125" customWidth="1"/>
    <col min="7" max="7" width="51.1796875" hidden="1" customWidth="1"/>
  </cols>
  <sheetData>
    <row r="1" spans="1:24" ht="14.5" x14ac:dyDescent="0.25">
      <c r="A1" s="17" t="s">
        <v>5</v>
      </c>
      <c r="B1" s="17" t="s">
        <v>16</v>
      </c>
      <c r="C1" s="17" t="s">
        <v>17</v>
      </c>
      <c r="D1" s="17" t="s">
        <v>18</v>
      </c>
      <c r="E1" s="18" t="s">
        <v>6</v>
      </c>
      <c r="F1" s="17" t="s">
        <v>19</v>
      </c>
      <c r="G1" s="19" t="s">
        <v>20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6.5" customHeight="1" x14ac:dyDescent="0.25">
      <c r="A2" s="20" t="e">
        <f>#REF!</f>
        <v>#REF!</v>
      </c>
      <c r="B2" s="20" t="e">
        <f>#REF!</f>
        <v>#REF!</v>
      </c>
      <c r="C2" s="20" t="e">
        <f>#REF!</f>
        <v>#REF!</v>
      </c>
      <c r="D2" s="21" t="s">
        <v>21</v>
      </c>
      <c r="E2" s="20" t="s">
        <v>14</v>
      </c>
      <c r="F2" s="20" t="e">
        <f>#REF!</f>
        <v>#REF!</v>
      </c>
      <c r="G2" s="22" t="s">
        <v>22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16.5" customHeight="1" x14ac:dyDescent="0.25">
      <c r="A3" s="20" t="e">
        <f>#REF!</f>
        <v>#REF!</v>
      </c>
      <c r="B3" s="20" t="e">
        <f>#REF!</f>
        <v>#REF!</v>
      </c>
      <c r="C3" s="20" t="e">
        <f>#REF!</f>
        <v>#REF!</v>
      </c>
      <c r="D3" s="21" t="s">
        <v>23</v>
      </c>
      <c r="E3" s="20" t="s">
        <v>15</v>
      </c>
      <c r="F3" s="20" t="e">
        <f>#REF!</f>
        <v>#REF!</v>
      </c>
      <c r="G3" s="22" t="s">
        <v>24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6.5" customHeight="1" x14ac:dyDescent="0.25">
      <c r="A4" s="20" t="e">
        <f>#REF!</f>
        <v>#REF!</v>
      </c>
      <c r="B4" s="20" t="e">
        <f>#REF!</f>
        <v>#REF!</v>
      </c>
      <c r="C4" s="20" t="e">
        <f>#REF!</f>
        <v>#REF!</v>
      </c>
      <c r="D4" s="21" t="s">
        <v>25</v>
      </c>
      <c r="E4" s="20" t="s">
        <v>13</v>
      </c>
      <c r="F4" s="20" t="e">
        <f>#REF!</f>
        <v>#REF!</v>
      </c>
      <c r="G4" s="22" t="s">
        <v>26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6.5" customHeight="1" x14ac:dyDescent="0.25">
      <c r="A5" s="20" t="e">
        <f>#REF!</f>
        <v>#REF!</v>
      </c>
      <c r="B5" s="20" t="e">
        <f>#REF!</f>
        <v>#REF!</v>
      </c>
      <c r="C5" s="20" t="e">
        <f>#REF!</f>
        <v>#REF!</v>
      </c>
      <c r="D5" s="21" t="s">
        <v>27</v>
      </c>
      <c r="E5" s="20"/>
      <c r="F5" s="20" t="e">
        <f>#REF!</f>
        <v>#REF!</v>
      </c>
      <c r="G5" s="22" t="s">
        <v>28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6.5" customHeight="1" x14ac:dyDescent="0.25">
      <c r="A6" s="20" t="e">
        <f>#REF!</f>
        <v>#REF!</v>
      </c>
      <c r="B6" s="20" t="e">
        <f>#REF!</f>
        <v>#REF!</v>
      </c>
      <c r="C6" s="20" t="e">
        <f>#REF!</f>
        <v>#REF!</v>
      </c>
      <c r="D6" s="21" t="s">
        <v>29</v>
      </c>
      <c r="E6" s="20"/>
      <c r="F6" s="20" t="e">
        <f>#REF!</f>
        <v>#REF!</v>
      </c>
      <c r="G6" s="22" t="s">
        <v>30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16.5" customHeight="1" x14ac:dyDescent="0.25">
      <c r="A7" s="20" t="e">
        <f>#REF!</f>
        <v>#REF!</v>
      </c>
      <c r="B7" s="20" t="e">
        <f>#REF!</f>
        <v>#REF!</v>
      </c>
      <c r="C7" s="20" t="e">
        <f>#REF!</f>
        <v>#REF!</v>
      </c>
      <c r="D7" s="21" t="s">
        <v>31</v>
      </c>
      <c r="E7" s="20"/>
      <c r="F7" s="20" t="e">
        <f>#REF!</f>
        <v>#REF!</v>
      </c>
      <c r="G7" s="22" t="s">
        <v>32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6.5" customHeight="1" x14ac:dyDescent="0.25">
      <c r="A8" s="20" t="e">
        <f>#REF!</f>
        <v>#REF!</v>
      </c>
      <c r="B8" s="20" t="e">
        <f>#REF!</f>
        <v>#REF!</v>
      </c>
      <c r="C8" s="20" t="e">
        <f>#REF!</f>
        <v>#REF!</v>
      </c>
      <c r="D8" s="21" t="s">
        <v>33</v>
      </c>
      <c r="E8" s="20"/>
      <c r="F8" s="20" t="e">
        <f>#REF!</f>
        <v>#REF!</v>
      </c>
      <c r="G8" s="22" t="s">
        <v>34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16.5" customHeight="1" x14ac:dyDescent="0.25">
      <c r="A9" s="20" t="e">
        <f>#REF!</f>
        <v>#REF!</v>
      </c>
      <c r="B9" s="20" t="e">
        <f>#REF!</f>
        <v>#REF!</v>
      </c>
      <c r="C9" s="20" t="e">
        <f>#REF!</f>
        <v>#REF!</v>
      </c>
      <c r="D9" s="21" t="s">
        <v>35</v>
      </c>
      <c r="E9" s="20"/>
      <c r="F9" s="20" t="e">
        <f>#REF!</f>
        <v>#REF!</v>
      </c>
      <c r="G9" s="22" t="s">
        <v>36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6.5" customHeight="1" x14ac:dyDescent="0.25">
      <c r="A10" s="20" t="e">
        <f>#REF!</f>
        <v>#REF!</v>
      </c>
      <c r="B10" s="20" t="e">
        <f>#REF!</f>
        <v>#REF!</v>
      </c>
      <c r="C10" s="20" t="e">
        <f>#REF!</f>
        <v>#REF!</v>
      </c>
      <c r="D10" s="21" t="s">
        <v>37</v>
      </c>
      <c r="E10" s="20"/>
      <c r="F10" s="20" t="e">
        <f>#REF!</f>
        <v>#REF!</v>
      </c>
      <c r="G10" s="22" t="s">
        <v>38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6.5" customHeight="1" x14ac:dyDescent="0.25">
      <c r="A11" s="20" t="e">
        <f>#REF!</f>
        <v>#REF!</v>
      </c>
      <c r="B11" s="20" t="e">
        <f>#REF!</f>
        <v>#REF!</v>
      </c>
      <c r="C11" s="20" t="e">
        <f>#REF!</f>
        <v>#REF!</v>
      </c>
      <c r="D11" s="21" t="s">
        <v>39</v>
      </c>
      <c r="E11" s="20"/>
      <c r="F11" s="20" t="e">
        <f>#REF!</f>
        <v>#REF!</v>
      </c>
      <c r="G11" s="22" t="s">
        <v>40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16.5" customHeight="1" x14ac:dyDescent="0.25">
      <c r="A12" s="20" t="e">
        <f>#REF!</f>
        <v>#REF!</v>
      </c>
      <c r="B12" s="20" t="e">
        <f>#REF!</f>
        <v>#REF!</v>
      </c>
      <c r="C12" s="20" t="e">
        <f>#REF!</f>
        <v>#REF!</v>
      </c>
      <c r="D12" s="21" t="s">
        <v>41</v>
      </c>
      <c r="E12" s="20"/>
      <c r="F12" s="20" t="e">
        <f>#REF!</f>
        <v>#REF!</v>
      </c>
      <c r="G12" s="22" t="s">
        <v>42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16.5" customHeight="1" x14ac:dyDescent="0.25">
      <c r="A13" s="20" t="e">
        <f>#REF!</f>
        <v>#REF!</v>
      </c>
      <c r="B13" s="20" t="e">
        <f>#REF!</f>
        <v>#REF!</v>
      </c>
      <c r="C13" s="20" t="e">
        <f>#REF!</f>
        <v>#REF!</v>
      </c>
      <c r="D13" s="21" t="s">
        <v>43</v>
      </c>
      <c r="E13" s="20"/>
      <c r="F13" s="20" t="e">
        <f>#REF!</f>
        <v>#REF!</v>
      </c>
      <c r="G13" s="22" t="s">
        <v>44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x14ac:dyDescent="0.25">
      <c r="A14" s="20" t="e">
        <f>#REF!</f>
        <v>#REF!</v>
      </c>
      <c r="B14" s="20" t="e">
        <f>#REF!</f>
        <v>#REF!</v>
      </c>
      <c r="C14" s="20" t="e">
        <f>#REF!</f>
        <v>#REF!</v>
      </c>
      <c r="D14" s="21" t="s">
        <v>45</v>
      </c>
      <c r="E14" s="20"/>
      <c r="F14" s="20" t="e">
        <f>#REF!</f>
        <v>#REF!</v>
      </c>
      <c r="G14" s="22" t="s">
        <v>46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25">
      <c r="A15" s="20" t="e">
        <f>#REF!</f>
        <v>#REF!</v>
      </c>
      <c r="B15" s="20" t="e">
        <f>#REF!</f>
        <v>#REF!</v>
      </c>
      <c r="C15" s="20" t="e">
        <f>#REF!</f>
        <v>#REF!</v>
      </c>
      <c r="D15" s="21" t="s">
        <v>47</v>
      </c>
      <c r="E15" s="20"/>
      <c r="F15" s="20" t="e">
        <f>#REF!</f>
        <v>#REF!</v>
      </c>
      <c r="G15" s="22" t="s">
        <v>48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25">
      <c r="A16" s="20" t="e">
        <f>#REF!</f>
        <v>#REF!</v>
      </c>
      <c r="B16" s="20" t="e">
        <f>#REF!</f>
        <v>#REF!</v>
      </c>
      <c r="C16" s="20" t="e">
        <f>#REF!</f>
        <v>#REF!</v>
      </c>
      <c r="D16" s="21" t="s">
        <v>49</v>
      </c>
      <c r="E16" s="20"/>
      <c r="F16" s="20" t="e">
        <f>#REF!</f>
        <v>#REF!</v>
      </c>
      <c r="G16" s="22" t="s">
        <v>50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25">
      <c r="A17" s="20" t="e">
        <f>#REF!</f>
        <v>#REF!</v>
      </c>
      <c r="B17" s="20" t="e">
        <f>#REF!</f>
        <v>#REF!</v>
      </c>
      <c r="C17" s="20" t="e">
        <f>#REF!</f>
        <v>#REF!</v>
      </c>
      <c r="D17" s="21" t="s">
        <v>51</v>
      </c>
      <c r="E17" s="20"/>
      <c r="F17" s="20" t="e">
        <f>#REF!</f>
        <v>#REF!</v>
      </c>
      <c r="G17" s="22" t="s">
        <v>52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6.5" customHeight="1" x14ac:dyDescent="0.25">
      <c r="A18" s="20" t="e">
        <f>#REF!</f>
        <v>#REF!</v>
      </c>
      <c r="B18" s="20" t="e">
        <f>#REF!</f>
        <v>#REF!</v>
      </c>
      <c r="C18" s="20" t="e">
        <f>#REF!</f>
        <v>#REF!</v>
      </c>
      <c r="D18" s="21" t="s">
        <v>53</v>
      </c>
      <c r="E18" s="20"/>
      <c r="F18" s="20" t="e">
        <f>#REF!</f>
        <v>#REF!</v>
      </c>
      <c r="G18" s="22" t="s">
        <v>54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25">
      <c r="A19" s="20" t="e">
        <f>#REF!</f>
        <v>#REF!</v>
      </c>
      <c r="B19" s="20" t="e">
        <f>#REF!</f>
        <v>#REF!</v>
      </c>
      <c r="C19" s="20" t="e">
        <f>#REF!</f>
        <v>#REF!</v>
      </c>
      <c r="D19" s="21" t="s">
        <v>55</v>
      </c>
      <c r="E19" s="20"/>
      <c r="F19" s="20" t="e">
        <f>#REF!</f>
        <v>#REF!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6.5" customHeight="1" x14ac:dyDescent="0.25">
      <c r="A20" s="20" t="e">
        <f>#REF!</f>
        <v>#REF!</v>
      </c>
      <c r="B20" s="20" t="e">
        <f>#REF!</f>
        <v>#REF!</v>
      </c>
      <c r="C20" s="20" t="e">
        <f>#REF!</f>
        <v>#REF!</v>
      </c>
      <c r="D20" s="21" t="s">
        <v>56</v>
      </c>
      <c r="E20" s="20"/>
      <c r="F20" s="20" t="e">
        <f>#REF!</f>
        <v>#REF!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25">
      <c r="A21" s="20" t="e">
        <f>#REF!</f>
        <v>#REF!</v>
      </c>
      <c r="B21" s="20" t="e">
        <f>#REF!</f>
        <v>#REF!</v>
      </c>
      <c r="C21" s="20" t="e">
        <f>#REF!</f>
        <v>#REF!</v>
      </c>
      <c r="D21" s="21" t="s">
        <v>57</v>
      </c>
      <c r="E21" s="20"/>
      <c r="F21" s="20" t="e">
        <f>#REF!</f>
        <v>#REF!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25">
      <c r="A22" s="20" t="e">
        <f>#REF!</f>
        <v>#REF!</v>
      </c>
      <c r="B22" s="20" t="e">
        <f>#REF!</f>
        <v>#REF!</v>
      </c>
      <c r="C22" s="20" t="e">
        <f>#REF!</f>
        <v>#REF!</v>
      </c>
      <c r="D22" s="21" t="s">
        <v>58</v>
      </c>
      <c r="E22" s="20"/>
      <c r="F22" s="20" t="e">
        <f>#REF!</f>
        <v>#REF!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25">
      <c r="A23" s="20" t="e">
        <f>#REF!</f>
        <v>#REF!</v>
      </c>
      <c r="B23" s="20" t="e">
        <f>#REF!</f>
        <v>#REF!</v>
      </c>
      <c r="C23" s="20" t="e">
        <f>#REF!</f>
        <v>#REF!</v>
      </c>
      <c r="D23" s="21" t="s">
        <v>59</v>
      </c>
      <c r="E23" s="20"/>
      <c r="F23" s="20" t="e">
        <f>#REF!</f>
        <v>#REF!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25">
      <c r="A24" s="20" t="e">
        <f>#REF!</f>
        <v>#REF!</v>
      </c>
      <c r="B24" s="20" t="e">
        <f>#REF!</f>
        <v>#REF!</v>
      </c>
      <c r="C24" s="20" t="e">
        <f>#REF!</f>
        <v>#REF!</v>
      </c>
      <c r="D24" s="21" t="s">
        <v>60</v>
      </c>
      <c r="E24" s="20"/>
      <c r="F24" s="20" t="e">
        <f>#REF!</f>
        <v>#REF!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6.5" customHeight="1" x14ac:dyDescent="0.25">
      <c r="A25" s="20" t="e">
        <f>#REF!</f>
        <v>#REF!</v>
      </c>
      <c r="B25" s="20" t="e">
        <f>#REF!</f>
        <v>#REF!</v>
      </c>
      <c r="C25" s="20" t="e">
        <f>#REF!</f>
        <v>#REF!</v>
      </c>
      <c r="D25" s="21" t="s">
        <v>61</v>
      </c>
      <c r="E25" s="20"/>
      <c r="F25" s="20" t="e">
        <f>#REF!</f>
        <v>#REF!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25">
      <c r="A26" s="20" t="e">
        <f>#REF!</f>
        <v>#REF!</v>
      </c>
      <c r="B26" s="20" t="e">
        <f>#REF!</f>
        <v>#REF!</v>
      </c>
      <c r="C26" s="20" t="e">
        <f>#REF!</f>
        <v>#REF!</v>
      </c>
      <c r="D26" s="20"/>
      <c r="E26" s="20"/>
      <c r="F26" s="20" t="e">
        <f>#REF!</f>
        <v>#REF!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25">
      <c r="A27" s="20" t="e">
        <f>#REF!</f>
        <v>#REF!</v>
      </c>
      <c r="B27" s="20" t="e">
        <f>#REF!</f>
        <v>#REF!</v>
      </c>
      <c r="C27" s="20" t="e">
        <f>#REF!</f>
        <v>#REF!</v>
      </c>
      <c r="D27" s="20"/>
      <c r="E27" s="20"/>
      <c r="F27" s="20" t="e">
        <f>#REF!</f>
        <v>#REF!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25">
      <c r="A28" s="20" t="e">
        <f>#REF!</f>
        <v>#REF!</v>
      </c>
      <c r="B28" s="20" t="e">
        <f>#REF!</f>
        <v>#REF!</v>
      </c>
      <c r="C28" s="20" t="e">
        <f>#REF!</f>
        <v>#REF!</v>
      </c>
      <c r="D28" s="20"/>
      <c r="E28" s="20"/>
      <c r="F28" s="20" t="e">
        <f>#REF!</f>
        <v>#REF!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25">
      <c r="A29" s="20" t="e">
        <f>#REF!</f>
        <v>#REF!</v>
      </c>
      <c r="B29" s="20" t="e">
        <f>#REF!</f>
        <v>#REF!</v>
      </c>
      <c r="C29" s="20" t="e">
        <f>#REF!</f>
        <v>#REF!</v>
      </c>
      <c r="D29" s="20"/>
      <c r="E29" s="20"/>
      <c r="F29" s="20" t="e">
        <f>#REF!</f>
        <v>#REF!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25">
      <c r="A30" s="20" t="e">
        <f>#REF!</f>
        <v>#REF!</v>
      </c>
      <c r="B30" s="20" t="e">
        <f>#REF!</f>
        <v>#REF!</v>
      </c>
      <c r="C30" s="20" t="e">
        <f>#REF!</f>
        <v>#REF!</v>
      </c>
      <c r="D30" s="20"/>
      <c r="E30" s="20"/>
      <c r="F30" s="20" t="e">
        <f>#REF!</f>
        <v>#REF!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25">
      <c r="A31" s="20" t="e">
        <f>#REF!</f>
        <v>#REF!</v>
      </c>
      <c r="B31" s="20" t="e">
        <f>#REF!</f>
        <v>#REF!</v>
      </c>
      <c r="C31" s="20" t="e">
        <f>#REF!</f>
        <v>#REF!</v>
      </c>
      <c r="D31" s="20"/>
      <c r="E31" s="20"/>
      <c r="F31" s="20" t="e">
        <f>#REF!</f>
        <v>#REF!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25">
      <c r="A32" s="20" t="e">
        <f>#REF!</f>
        <v>#REF!</v>
      </c>
      <c r="B32" s="20" t="e">
        <f>#REF!</f>
        <v>#REF!</v>
      </c>
      <c r="C32" s="20" t="e">
        <f>#REF!</f>
        <v>#REF!</v>
      </c>
      <c r="D32" s="20"/>
      <c r="E32" s="20"/>
      <c r="F32" s="20" t="e">
        <f>#REF!</f>
        <v>#REF!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6.5" customHeight="1" x14ac:dyDescent="0.25">
      <c r="A33" s="20" t="e">
        <f>#REF!</f>
        <v>#REF!</v>
      </c>
      <c r="B33" s="20" t="e">
        <f>#REF!</f>
        <v>#REF!</v>
      </c>
      <c r="C33" s="20" t="e">
        <f>#REF!</f>
        <v>#REF!</v>
      </c>
      <c r="D33" s="20"/>
      <c r="E33" s="20"/>
      <c r="F33" s="20" t="e">
        <f>#REF!</f>
        <v>#REF!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25">
      <c r="A34" s="20" t="e">
        <f>#REF!</f>
        <v>#REF!</v>
      </c>
      <c r="B34" s="20" t="e">
        <f>#REF!</f>
        <v>#REF!</v>
      </c>
      <c r="C34" s="20" t="e">
        <f>#REF!</f>
        <v>#REF!</v>
      </c>
      <c r="D34" s="20"/>
      <c r="E34" s="20"/>
      <c r="F34" s="20" t="e">
        <f>#REF!</f>
        <v>#REF!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25">
      <c r="A35" s="20" t="e">
        <f>#REF!</f>
        <v>#REF!</v>
      </c>
      <c r="B35" s="20" t="e">
        <f>#REF!</f>
        <v>#REF!</v>
      </c>
      <c r="C35" s="20" t="e">
        <f>#REF!</f>
        <v>#REF!</v>
      </c>
      <c r="D35" s="20"/>
      <c r="E35" s="20"/>
      <c r="F35" s="20" t="e">
        <f>#REF!</f>
        <v>#REF!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25">
      <c r="A36" s="20" t="e">
        <f>#REF!</f>
        <v>#REF!</v>
      </c>
      <c r="B36" s="20" t="e">
        <f>#REF!</f>
        <v>#REF!</v>
      </c>
      <c r="C36" s="20" t="e">
        <f>#REF!</f>
        <v>#REF!</v>
      </c>
      <c r="D36" s="20"/>
      <c r="E36" s="20"/>
      <c r="F36" s="20" t="e">
        <f>#REF!</f>
        <v>#REF!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25">
      <c r="A37" s="20" t="e">
        <f>#REF!</f>
        <v>#REF!</v>
      </c>
      <c r="B37" s="20" t="e">
        <f>#REF!</f>
        <v>#REF!</v>
      </c>
      <c r="C37" s="20" t="e">
        <f>#REF!</f>
        <v>#REF!</v>
      </c>
      <c r="D37" s="20"/>
      <c r="E37" s="20"/>
      <c r="F37" s="20" t="e">
        <f>#REF!</f>
        <v>#REF!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25">
      <c r="A38" s="20" t="e">
        <f>#REF!</f>
        <v>#REF!</v>
      </c>
      <c r="B38" s="20" t="e">
        <f>#REF!</f>
        <v>#REF!</v>
      </c>
      <c r="C38" s="20" t="e">
        <f>#REF!</f>
        <v>#REF!</v>
      </c>
      <c r="D38" s="20"/>
      <c r="E38" s="20"/>
      <c r="F38" s="20" t="e">
        <f>#REF!</f>
        <v>#REF!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25">
      <c r="A39" s="20" t="e">
        <f>#REF!</f>
        <v>#REF!</v>
      </c>
      <c r="B39" s="20" t="e">
        <f>#REF!</f>
        <v>#REF!</v>
      </c>
      <c r="C39" s="20" t="e">
        <f>#REF!</f>
        <v>#REF!</v>
      </c>
      <c r="D39" s="20"/>
      <c r="E39" s="20"/>
      <c r="F39" s="20" t="e">
        <f>#REF!</f>
        <v>#REF!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25">
      <c r="A40" s="20" t="e">
        <f>#REF!</f>
        <v>#REF!</v>
      </c>
      <c r="B40" s="20" t="e">
        <f>#REF!</f>
        <v>#REF!</v>
      </c>
      <c r="C40" s="20" t="e">
        <f>#REF!</f>
        <v>#REF!</v>
      </c>
      <c r="D40" s="20"/>
      <c r="E40" s="20"/>
      <c r="F40" s="20" t="e">
        <f>#REF!</f>
        <v>#REF!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25">
      <c r="A41" s="20" t="e">
        <f>#REF!</f>
        <v>#REF!</v>
      </c>
      <c r="B41" s="20" t="e">
        <f>#REF!</f>
        <v>#REF!</v>
      </c>
      <c r="C41" s="20" t="e">
        <f>#REF!</f>
        <v>#REF!</v>
      </c>
      <c r="D41" s="20"/>
      <c r="E41" s="20"/>
      <c r="F41" s="20" t="e">
        <f>#REF!</f>
        <v>#REF!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25">
      <c r="A42" s="20" t="e">
        <f>#REF!</f>
        <v>#REF!</v>
      </c>
      <c r="B42" s="20" t="e">
        <f>#REF!</f>
        <v>#REF!</v>
      </c>
      <c r="C42" s="20" t="e">
        <f>#REF!</f>
        <v>#REF!</v>
      </c>
      <c r="D42" s="20"/>
      <c r="E42" s="20"/>
      <c r="F42" s="20" t="e">
        <f>#REF!</f>
        <v>#REF!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25">
      <c r="A43" s="20" t="e">
        <f>#REF!</f>
        <v>#REF!</v>
      </c>
      <c r="B43" s="20" t="e">
        <f>#REF!</f>
        <v>#REF!</v>
      </c>
      <c r="C43" s="20" t="e">
        <f>#REF!</f>
        <v>#REF!</v>
      </c>
      <c r="D43" s="20"/>
      <c r="E43" s="20"/>
      <c r="F43" s="20" t="e">
        <f>#REF!</f>
        <v>#REF!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25">
      <c r="A44" s="20" t="e">
        <f>#REF!</f>
        <v>#REF!</v>
      </c>
      <c r="B44" s="20" t="e">
        <f>#REF!</f>
        <v>#REF!</v>
      </c>
      <c r="C44" s="20" t="e">
        <f>#REF!</f>
        <v>#REF!</v>
      </c>
      <c r="D44" s="20"/>
      <c r="E44" s="20"/>
      <c r="F44" s="20" t="e">
        <f>#REF!</f>
        <v>#REF!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25">
      <c r="A45" s="20" t="e">
        <f>#REF!</f>
        <v>#REF!</v>
      </c>
      <c r="B45" s="20" t="e">
        <f>#REF!</f>
        <v>#REF!</v>
      </c>
      <c r="C45" s="20" t="e">
        <f>#REF!</f>
        <v>#REF!</v>
      </c>
      <c r="D45" s="20"/>
      <c r="E45" s="20"/>
      <c r="F45" s="20" t="e">
        <f>#REF!</f>
        <v>#REF!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25">
      <c r="A46" s="20" t="e">
        <f>#REF!</f>
        <v>#REF!</v>
      </c>
      <c r="B46" s="20" t="e">
        <f>#REF!</f>
        <v>#REF!</v>
      </c>
      <c r="C46" s="20" t="e">
        <f>#REF!</f>
        <v>#REF!</v>
      </c>
      <c r="D46" s="20"/>
      <c r="E46" s="20"/>
      <c r="F46" s="20" t="e">
        <f>#REF!</f>
        <v>#REF!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25">
      <c r="A47" s="20" t="e">
        <f>#REF!</f>
        <v>#REF!</v>
      </c>
      <c r="B47" s="20" t="e">
        <f>#REF!</f>
        <v>#REF!</v>
      </c>
      <c r="C47" s="20" t="e">
        <f>#REF!</f>
        <v>#REF!</v>
      </c>
      <c r="D47" s="20"/>
      <c r="E47" s="20"/>
      <c r="F47" s="20" t="e">
        <f>#REF!</f>
        <v>#REF!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25">
      <c r="A48" s="20" t="e">
        <f>#REF!</f>
        <v>#REF!</v>
      </c>
      <c r="B48" s="20" t="e">
        <f>#REF!</f>
        <v>#REF!</v>
      </c>
      <c r="C48" s="20" t="e">
        <f>#REF!</f>
        <v>#REF!</v>
      </c>
      <c r="D48" s="20"/>
      <c r="E48" s="20"/>
      <c r="F48" s="20" t="e">
        <f>#REF!</f>
        <v>#REF!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25">
      <c r="A49" s="20" t="e">
        <f>#REF!</f>
        <v>#REF!</v>
      </c>
      <c r="B49" s="20" t="e">
        <f>#REF!</f>
        <v>#REF!</v>
      </c>
      <c r="C49" s="20" t="e">
        <f>#REF!</f>
        <v>#REF!</v>
      </c>
      <c r="D49" s="20"/>
      <c r="E49" s="20"/>
      <c r="F49" s="20" t="e">
        <f>#REF!</f>
        <v>#REF!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25">
      <c r="A50" s="20" t="e">
        <f>#REF!</f>
        <v>#REF!</v>
      </c>
      <c r="B50" s="20" t="e">
        <f>#REF!</f>
        <v>#REF!</v>
      </c>
      <c r="C50" s="20" t="e">
        <f>#REF!</f>
        <v>#REF!</v>
      </c>
      <c r="D50" s="20"/>
      <c r="E50" s="20"/>
      <c r="F50" s="20" t="e">
        <f>#REF!</f>
        <v>#REF!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25">
      <c r="A51" s="20" t="e">
        <f>#REF!</f>
        <v>#REF!</v>
      </c>
      <c r="B51" s="20" t="e">
        <f>#REF!</f>
        <v>#REF!</v>
      </c>
      <c r="C51" s="20" t="e">
        <f>#REF!</f>
        <v>#REF!</v>
      </c>
      <c r="D51" s="20"/>
      <c r="E51" s="20"/>
      <c r="F51" s="20" t="e">
        <f>#REF!</f>
        <v>#REF!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25">
      <c r="A52" s="20" t="e">
        <f>#REF!</f>
        <v>#REF!</v>
      </c>
      <c r="B52" s="20" t="e">
        <f>#REF!</f>
        <v>#REF!</v>
      </c>
      <c r="C52" s="20" t="e">
        <f>#REF!</f>
        <v>#REF!</v>
      </c>
      <c r="D52" s="20"/>
      <c r="E52" s="20"/>
      <c r="F52" s="20" t="e">
        <f>#REF!</f>
        <v>#REF!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25">
      <c r="A53" s="20" t="e">
        <f>#REF!</f>
        <v>#REF!</v>
      </c>
      <c r="B53" s="20" t="e">
        <f>#REF!</f>
        <v>#REF!</v>
      </c>
      <c r="C53" s="20" t="e">
        <f>#REF!</f>
        <v>#REF!</v>
      </c>
      <c r="D53" s="20"/>
      <c r="E53" s="20"/>
      <c r="F53" s="20" t="e">
        <f>#REF!</f>
        <v>#REF!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25">
      <c r="A54" s="20" t="e">
        <f>#REF!</f>
        <v>#REF!</v>
      </c>
      <c r="B54" s="20" t="e">
        <f>#REF!</f>
        <v>#REF!</v>
      </c>
      <c r="C54" s="20" t="e">
        <f>#REF!</f>
        <v>#REF!</v>
      </c>
      <c r="D54" s="20"/>
      <c r="E54" s="20"/>
      <c r="F54" s="20" t="e">
        <f>#REF!</f>
        <v>#REF!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25">
      <c r="A55" s="20" t="e">
        <f>#REF!</f>
        <v>#REF!</v>
      </c>
      <c r="B55" s="20" t="e">
        <f>#REF!</f>
        <v>#REF!</v>
      </c>
      <c r="C55" s="20" t="e">
        <f>#REF!</f>
        <v>#REF!</v>
      </c>
      <c r="D55" s="20"/>
      <c r="E55" s="20"/>
      <c r="F55" s="20" t="e">
        <f>#REF!</f>
        <v>#REF!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25">
      <c r="A56" s="20" t="e">
        <f>#REF!</f>
        <v>#REF!</v>
      </c>
      <c r="B56" s="20" t="e">
        <f>#REF!</f>
        <v>#REF!</v>
      </c>
      <c r="C56" s="20" t="e">
        <f>#REF!</f>
        <v>#REF!</v>
      </c>
      <c r="D56" s="20"/>
      <c r="E56" s="20"/>
      <c r="F56" s="20" t="e">
        <f>#REF!</f>
        <v>#REF!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25">
      <c r="A57" s="20" t="e">
        <f>#REF!</f>
        <v>#REF!</v>
      </c>
      <c r="B57" s="20" t="e">
        <f>#REF!</f>
        <v>#REF!</v>
      </c>
      <c r="C57" s="20" t="e">
        <f>#REF!</f>
        <v>#REF!</v>
      </c>
      <c r="D57" s="20"/>
      <c r="E57" s="20"/>
      <c r="F57" s="20" t="e">
        <f>#REF!</f>
        <v>#REF!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2.5" x14ac:dyDescent="0.25">
      <c r="A58" s="20" t="e">
        <f>#REF!</f>
        <v>#REF!</v>
      </c>
      <c r="B58" s="20" t="e">
        <f>#REF!</f>
        <v>#REF!</v>
      </c>
      <c r="C58" s="20" t="e">
        <f>#REF!</f>
        <v>#REF!</v>
      </c>
      <c r="D58" s="20"/>
      <c r="E58" s="20"/>
      <c r="F58" s="20" t="e">
        <f>#REF!</f>
        <v>#REF!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2.5" x14ac:dyDescent="0.25">
      <c r="A59" s="20" t="e">
        <f>#REF!</f>
        <v>#REF!</v>
      </c>
      <c r="B59" s="20" t="e">
        <f>#REF!</f>
        <v>#REF!</v>
      </c>
      <c r="C59" s="20" t="e">
        <f>#REF!</f>
        <v>#REF!</v>
      </c>
      <c r="D59" s="20"/>
      <c r="E59" s="20"/>
      <c r="F59" s="20" t="e">
        <f>#REF!</f>
        <v>#REF!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2.5" x14ac:dyDescent="0.25">
      <c r="A60" s="20" t="e">
        <f>#REF!</f>
        <v>#REF!</v>
      </c>
      <c r="B60" s="20" t="e">
        <f>#REF!</f>
        <v>#REF!</v>
      </c>
      <c r="C60" s="20" t="e">
        <f>#REF!</f>
        <v>#REF!</v>
      </c>
      <c r="D60" s="20"/>
      <c r="E60" s="20"/>
      <c r="F60" s="20" t="e">
        <f>#REF!</f>
        <v>#REF!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2.5" x14ac:dyDescent="0.25">
      <c r="A61" s="20" t="e">
        <f>#REF!</f>
        <v>#REF!</v>
      </c>
      <c r="B61" s="20" t="e">
        <f>#REF!</f>
        <v>#REF!</v>
      </c>
      <c r="C61" s="20" t="e">
        <f>#REF!</f>
        <v>#REF!</v>
      </c>
      <c r="D61" s="20"/>
      <c r="E61" s="20"/>
      <c r="F61" s="20" t="e">
        <f>#REF!</f>
        <v>#REF!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2.5" x14ac:dyDescent="0.25">
      <c r="A62" s="20" t="e">
        <f>#REF!</f>
        <v>#REF!</v>
      </c>
      <c r="B62" s="20" t="e">
        <f>#REF!</f>
        <v>#REF!</v>
      </c>
      <c r="C62" s="20" t="e">
        <f>#REF!</f>
        <v>#REF!</v>
      </c>
      <c r="D62" s="20"/>
      <c r="E62" s="20"/>
      <c r="F62" s="20" t="e">
        <f>#REF!</f>
        <v>#REF!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2.5" x14ac:dyDescent="0.25">
      <c r="A63" s="20" t="e">
        <f>#REF!</f>
        <v>#REF!</v>
      </c>
      <c r="B63" s="20" t="e">
        <f>#REF!</f>
        <v>#REF!</v>
      </c>
      <c r="C63" s="20" t="e">
        <f>#REF!</f>
        <v>#REF!</v>
      </c>
      <c r="D63" s="20"/>
      <c r="E63" s="20"/>
      <c r="F63" s="20" t="e">
        <f>#REF!</f>
        <v>#REF!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2.5" x14ac:dyDescent="0.25">
      <c r="A64" s="20" t="e">
        <f>#REF!</f>
        <v>#REF!</v>
      </c>
      <c r="B64" s="20" t="e">
        <f>#REF!</f>
        <v>#REF!</v>
      </c>
      <c r="C64" s="20" t="e">
        <f>#REF!</f>
        <v>#REF!</v>
      </c>
      <c r="D64" s="20"/>
      <c r="E64" s="20"/>
      <c r="F64" s="20" t="e">
        <f>#REF!</f>
        <v>#REF!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2.5" x14ac:dyDescent="0.25">
      <c r="A65" s="20" t="e">
        <f>#REF!</f>
        <v>#REF!</v>
      </c>
      <c r="B65" s="20" t="e">
        <f>#REF!</f>
        <v>#REF!</v>
      </c>
      <c r="C65" s="20" t="e">
        <f>#REF!</f>
        <v>#REF!</v>
      </c>
      <c r="D65" s="20"/>
      <c r="E65" s="20"/>
      <c r="F65" s="20" t="e">
        <f>#REF!</f>
        <v>#REF!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2.5" x14ac:dyDescent="0.25">
      <c r="A66" s="20" t="e">
        <f>#REF!</f>
        <v>#REF!</v>
      </c>
      <c r="B66" s="20" t="e">
        <f>#REF!</f>
        <v>#REF!</v>
      </c>
      <c r="C66" s="20" t="e">
        <f>#REF!</f>
        <v>#REF!</v>
      </c>
      <c r="D66" s="20"/>
      <c r="E66" s="20"/>
      <c r="F66" s="20" t="e">
        <f>#REF!</f>
        <v>#REF!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2.5" x14ac:dyDescent="0.25">
      <c r="A67" s="20" t="e">
        <f>#REF!</f>
        <v>#REF!</v>
      </c>
      <c r="B67" s="20" t="e">
        <f>#REF!</f>
        <v>#REF!</v>
      </c>
      <c r="C67" s="20" t="e">
        <f>#REF!</f>
        <v>#REF!</v>
      </c>
      <c r="D67" s="20"/>
      <c r="E67" s="20"/>
      <c r="F67" s="20" t="e">
        <f>#REF!</f>
        <v>#REF!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2.5" x14ac:dyDescent="0.25">
      <c r="A68" s="20" t="e">
        <f>#REF!</f>
        <v>#REF!</v>
      </c>
      <c r="B68" s="20" t="e">
        <f>#REF!</f>
        <v>#REF!</v>
      </c>
      <c r="C68" s="20" t="e">
        <f>#REF!</f>
        <v>#REF!</v>
      </c>
      <c r="D68" s="20"/>
      <c r="E68" s="20"/>
      <c r="F68" s="20" t="e">
        <f>#REF!</f>
        <v>#REF!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2.5" x14ac:dyDescent="0.25">
      <c r="A69" s="20" t="e">
        <f>#REF!</f>
        <v>#REF!</v>
      </c>
      <c r="B69" s="20" t="e">
        <f>#REF!</f>
        <v>#REF!</v>
      </c>
      <c r="C69" s="20" t="e">
        <f>#REF!</f>
        <v>#REF!</v>
      </c>
      <c r="D69" s="20"/>
      <c r="E69" s="20"/>
      <c r="F69" s="20" t="e">
        <f>#REF!</f>
        <v>#REF!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2.5" x14ac:dyDescent="0.25">
      <c r="A70" s="20" t="e">
        <f>#REF!</f>
        <v>#REF!</v>
      </c>
      <c r="B70" s="20" t="e">
        <f>#REF!</f>
        <v>#REF!</v>
      </c>
      <c r="C70" s="20" t="e">
        <f>#REF!</f>
        <v>#REF!</v>
      </c>
      <c r="D70" s="20"/>
      <c r="E70" s="20"/>
      <c r="F70" s="20" t="e">
        <f>#REF!</f>
        <v>#REF!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2.5" x14ac:dyDescent="0.25">
      <c r="A71" s="20" t="e">
        <f>#REF!</f>
        <v>#REF!</v>
      </c>
      <c r="B71" s="20" t="e">
        <f>#REF!</f>
        <v>#REF!</v>
      </c>
      <c r="C71" s="20" t="e">
        <f>#REF!</f>
        <v>#REF!</v>
      </c>
      <c r="D71" s="20"/>
      <c r="E71" s="20"/>
      <c r="F71" s="20" t="e">
        <f>#REF!</f>
        <v>#REF!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2.5" x14ac:dyDescent="0.25">
      <c r="A72" s="20" t="e">
        <f>#REF!</f>
        <v>#REF!</v>
      </c>
      <c r="B72" s="20" t="e">
        <f>#REF!</f>
        <v>#REF!</v>
      </c>
      <c r="C72" s="20" t="e">
        <f>#REF!</f>
        <v>#REF!</v>
      </c>
      <c r="D72" s="20"/>
      <c r="E72" s="20"/>
      <c r="F72" s="20" t="e">
        <f>#REF!</f>
        <v>#REF!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2.5" x14ac:dyDescent="0.25">
      <c r="A73" s="20" t="e">
        <f>#REF!</f>
        <v>#REF!</v>
      </c>
      <c r="B73" s="20" t="e">
        <f>#REF!</f>
        <v>#REF!</v>
      </c>
      <c r="C73" s="20" t="e">
        <f>#REF!</f>
        <v>#REF!</v>
      </c>
      <c r="D73" s="20"/>
      <c r="E73" s="20"/>
      <c r="F73" s="20" t="e">
        <f>#REF!</f>
        <v>#REF!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2.5" x14ac:dyDescent="0.25">
      <c r="A74" s="20" t="e">
        <f>#REF!</f>
        <v>#REF!</v>
      </c>
      <c r="B74" s="20" t="e">
        <f>#REF!</f>
        <v>#REF!</v>
      </c>
      <c r="C74" s="20" t="e">
        <f>#REF!</f>
        <v>#REF!</v>
      </c>
      <c r="D74" s="20"/>
      <c r="E74" s="20"/>
      <c r="F74" s="20" t="e">
        <f>#REF!</f>
        <v>#REF!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2.5" x14ac:dyDescent="0.25">
      <c r="A75" s="20" t="e">
        <f>#REF!</f>
        <v>#REF!</v>
      </c>
      <c r="B75" s="20" t="e">
        <f>#REF!</f>
        <v>#REF!</v>
      </c>
      <c r="C75" s="20" t="e">
        <f>#REF!</f>
        <v>#REF!</v>
      </c>
      <c r="D75" s="20"/>
      <c r="E75" s="20"/>
      <c r="F75" s="20" t="e">
        <f>#REF!</f>
        <v>#REF!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2.5" x14ac:dyDescent="0.25">
      <c r="A76" s="20" t="e">
        <f>#REF!</f>
        <v>#REF!</v>
      </c>
      <c r="B76" s="20" t="e">
        <f>#REF!</f>
        <v>#REF!</v>
      </c>
      <c r="C76" s="20" t="e">
        <f>#REF!</f>
        <v>#REF!</v>
      </c>
      <c r="D76" s="20"/>
      <c r="E76" s="20"/>
      <c r="F76" s="20" t="e">
        <f>#REF!</f>
        <v>#REF!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2.5" x14ac:dyDescent="0.25">
      <c r="A77" s="20" t="e">
        <f>#REF!</f>
        <v>#REF!</v>
      </c>
      <c r="B77" s="20" t="e">
        <f>#REF!</f>
        <v>#REF!</v>
      </c>
      <c r="C77" s="20" t="e">
        <f>#REF!</f>
        <v>#REF!</v>
      </c>
      <c r="D77" s="20"/>
      <c r="E77" s="20"/>
      <c r="F77" s="20" t="e">
        <f>#REF!</f>
        <v>#REF!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2.5" x14ac:dyDescent="0.25">
      <c r="A78" s="20" t="e">
        <f>#REF!</f>
        <v>#REF!</v>
      </c>
      <c r="B78" s="20" t="e">
        <f>#REF!</f>
        <v>#REF!</v>
      </c>
      <c r="C78" s="20" t="e">
        <f>#REF!</f>
        <v>#REF!</v>
      </c>
      <c r="D78" s="20"/>
      <c r="E78" s="20"/>
      <c r="F78" s="20" t="e">
        <f>#REF!</f>
        <v>#REF!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2.5" x14ac:dyDescent="0.25">
      <c r="A79" s="20" t="e">
        <f>#REF!</f>
        <v>#REF!</v>
      </c>
      <c r="B79" s="20" t="e">
        <f>#REF!</f>
        <v>#REF!</v>
      </c>
      <c r="C79" s="20" t="e">
        <f>#REF!</f>
        <v>#REF!</v>
      </c>
      <c r="D79" s="20"/>
      <c r="E79" s="20"/>
      <c r="F79" s="20" t="e">
        <f>#REF!</f>
        <v>#REF!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2.5" x14ac:dyDescent="0.25">
      <c r="A80" s="20" t="e">
        <f>#REF!</f>
        <v>#REF!</v>
      </c>
      <c r="B80" s="20" t="e">
        <f>#REF!</f>
        <v>#REF!</v>
      </c>
      <c r="C80" s="20" t="e">
        <f>#REF!</f>
        <v>#REF!</v>
      </c>
      <c r="D80" s="20"/>
      <c r="E80" s="20"/>
      <c r="F80" s="20" t="e">
        <f>#REF!</f>
        <v>#REF!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2.5" x14ac:dyDescent="0.25">
      <c r="A81" s="20" t="e">
        <f>#REF!</f>
        <v>#REF!</v>
      </c>
      <c r="B81" s="20" t="e">
        <f>#REF!</f>
        <v>#REF!</v>
      </c>
      <c r="C81" s="20" t="e">
        <f>#REF!</f>
        <v>#REF!</v>
      </c>
      <c r="D81" s="20"/>
      <c r="E81" s="20"/>
      <c r="F81" s="20" t="e">
        <f>#REF!</f>
        <v>#REF!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2.5" x14ac:dyDescent="0.25">
      <c r="A82" s="20" t="e">
        <f>#REF!</f>
        <v>#REF!</v>
      </c>
      <c r="B82" s="20" t="e">
        <f>#REF!</f>
        <v>#REF!</v>
      </c>
      <c r="C82" s="20" t="e">
        <f>#REF!</f>
        <v>#REF!</v>
      </c>
      <c r="D82" s="20"/>
      <c r="E82" s="20"/>
      <c r="F82" s="20" t="e">
        <f>#REF!</f>
        <v>#REF!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2.5" x14ac:dyDescent="0.25">
      <c r="A83" s="20" t="e">
        <f>#REF!</f>
        <v>#REF!</v>
      </c>
      <c r="B83" s="20" t="e">
        <f>#REF!</f>
        <v>#REF!</v>
      </c>
      <c r="C83" s="20" t="e">
        <f>#REF!</f>
        <v>#REF!</v>
      </c>
      <c r="D83" s="20"/>
      <c r="E83" s="20"/>
      <c r="F83" s="20" t="e">
        <f>#REF!</f>
        <v>#REF!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2.5" x14ac:dyDescent="0.25">
      <c r="A84" s="20" t="e">
        <f>#REF!</f>
        <v>#REF!</v>
      </c>
      <c r="B84" s="20" t="e">
        <f>#REF!</f>
        <v>#REF!</v>
      </c>
      <c r="C84" s="20" t="e">
        <f>#REF!</f>
        <v>#REF!</v>
      </c>
      <c r="D84" s="20"/>
      <c r="E84" s="20"/>
      <c r="F84" s="20" t="e">
        <f>#REF!</f>
        <v>#REF!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2.5" x14ac:dyDescent="0.25">
      <c r="A85" s="20" t="e">
        <f>#REF!</f>
        <v>#REF!</v>
      </c>
      <c r="B85" s="20" t="e">
        <f>#REF!</f>
        <v>#REF!</v>
      </c>
      <c r="C85" s="20" t="e">
        <f>#REF!</f>
        <v>#REF!</v>
      </c>
      <c r="D85" s="20"/>
      <c r="E85" s="20"/>
      <c r="F85" s="20" t="e">
        <f>#REF!</f>
        <v>#REF!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2.5" x14ac:dyDescent="0.25">
      <c r="A86" s="20" t="e">
        <f>#REF!</f>
        <v>#REF!</v>
      </c>
      <c r="B86" s="20" t="e">
        <f>#REF!</f>
        <v>#REF!</v>
      </c>
      <c r="C86" s="20" t="e">
        <f>#REF!</f>
        <v>#REF!</v>
      </c>
      <c r="D86" s="20"/>
      <c r="E86" s="20"/>
      <c r="F86" s="20" t="e">
        <f>#REF!</f>
        <v>#REF!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2.5" x14ac:dyDescent="0.25">
      <c r="A87" s="20" t="e">
        <f>#REF!</f>
        <v>#REF!</v>
      </c>
      <c r="B87" s="20" t="e">
        <f>#REF!</f>
        <v>#REF!</v>
      </c>
      <c r="C87" s="20" t="e">
        <f>#REF!</f>
        <v>#REF!</v>
      </c>
      <c r="D87" s="20"/>
      <c r="E87" s="20"/>
      <c r="F87" s="20" t="e">
        <f>#REF!</f>
        <v>#REF!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2.5" x14ac:dyDescent="0.25">
      <c r="A88" s="20" t="e">
        <f>#REF!</f>
        <v>#REF!</v>
      </c>
      <c r="B88" s="20" t="e">
        <f>#REF!</f>
        <v>#REF!</v>
      </c>
      <c r="C88" s="20" t="e">
        <f>#REF!</f>
        <v>#REF!</v>
      </c>
      <c r="D88" s="20"/>
      <c r="E88" s="20"/>
      <c r="F88" s="20" t="e">
        <f>#REF!</f>
        <v>#REF!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2.5" x14ac:dyDescent="0.25">
      <c r="A89" s="20" t="e">
        <f>#REF!</f>
        <v>#REF!</v>
      </c>
      <c r="B89" s="20" t="e">
        <f>#REF!</f>
        <v>#REF!</v>
      </c>
      <c r="C89" s="20" t="e">
        <f>#REF!</f>
        <v>#REF!</v>
      </c>
      <c r="D89" s="20"/>
      <c r="E89" s="20"/>
      <c r="F89" s="20" t="e">
        <f>#REF!</f>
        <v>#REF!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2.5" x14ac:dyDescent="0.25">
      <c r="A90" s="20" t="e">
        <f>#REF!</f>
        <v>#REF!</v>
      </c>
      <c r="B90" s="20" t="e">
        <f>#REF!</f>
        <v>#REF!</v>
      </c>
      <c r="C90" s="20" t="e">
        <f>#REF!</f>
        <v>#REF!</v>
      </c>
      <c r="D90" s="20"/>
      <c r="E90" s="20"/>
      <c r="F90" s="20" t="e">
        <f>#REF!</f>
        <v>#REF!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2.5" x14ac:dyDescent="0.25">
      <c r="A91" s="20" t="e">
        <f>#REF!</f>
        <v>#REF!</v>
      </c>
      <c r="B91" s="20" t="e">
        <f>#REF!</f>
        <v>#REF!</v>
      </c>
      <c r="C91" s="20" t="e">
        <f>#REF!</f>
        <v>#REF!</v>
      </c>
      <c r="D91" s="20"/>
      <c r="E91" s="20"/>
      <c r="F91" s="20" t="e">
        <f>#REF!</f>
        <v>#REF!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2.5" x14ac:dyDescent="0.25">
      <c r="A92" s="20" t="e">
        <f>#REF!</f>
        <v>#REF!</v>
      </c>
      <c r="B92" s="20" t="e">
        <f>#REF!</f>
        <v>#REF!</v>
      </c>
      <c r="C92" s="20" t="e">
        <f>#REF!</f>
        <v>#REF!</v>
      </c>
      <c r="D92" s="20"/>
      <c r="E92" s="20"/>
      <c r="F92" s="20" t="e">
        <f>#REF!</f>
        <v>#REF!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2.5" x14ac:dyDescent="0.25">
      <c r="A93" s="20" t="e">
        <f>#REF!</f>
        <v>#REF!</v>
      </c>
      <c r="B93" s="20" t="e">
        <f>#REF!</f>
        <v>#REF!</v>
      </c>
      <c r="C93" s="20" t="e">
        <f>#REF!</f>
        <v>#REF!</v>
      </c>
      <c r="D93" s="20"/>
      <c r="E93" s="20"/>
      <c r="F93" s="20" t="e">
        <f>#REF!</f>
        <v>#REF!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2.5" x14ac:dyDescent="0.25">
      <c r="A94" s="20" t="e">
        <f>#REF!</f>
        <v>#REF!</v>
      </c>
      <c r="B94" s="20" t="e">
        <f>#REF!</f>
        <v>#REF!</v>
      </c>
      <c r="C94" s="20" t="e">
        <f>#REF!</f>
        <v>#REF!</v>
      </c>
      <c r="D94" s="20"/>
      <c r="E94" s="20"/>
      <c r="F94" s="20" t="e">
        <f>#REF!</f>
        <v>#REF!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2.5" x14ac:dyDescent="0.25">
      <c r="A95" s="20" t="e">
        <f>#REF!</f>
        <v>#REF!</v>
      </c>
      <c r="B95" s="20" t="e">
        <f>#REF!</f>
        <v>#REF!</v>
      </c>
      <c r="C95" s="20" t="e">
        <f>#REF!</f>
        <v>#REF!</v>
      </c>
      <c r="D95" s="20"/>
      <c r="E95" s="20"/>
      <c r="F95" s="20" t="e">
        <f>#REF!</f>
        <v>#REF!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2.5" x14ac:dyDescent="0.25">
      <c r="A96" s="20" t="e">
        <f>#REF!</f>
        <v>#REF!</v>
      </c>
      <c r="B96" s="20" t="e">
        <f>#REF!</f>
        <v>#REF!</v>
      </c>
      <c r="C96" s="20" t="e">
        <f>#REF!</f>
        <v>#REF!</v>
      </c>
      <c r="D96" s="20"/>
      <c r="E96" s="20"/>
      <c r="F96" s="20" t="e">
        <f>#REF!</f>
        <v>#REF!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2.5" x14ac:dyDescent="0.25">
      <c r="A97" s="20" t="e">
        <f>#REF!</f>
        <v>#REF!</v>
      </c>
      <c r="B97" s="20" t="e">
        <f>#REF!</f>
        <v>#REF!</v>
      </c>
      <c r="C97" s="20" t="e">
        <f>#REF!</f>
        <v>#REF!</v>
      </c>
      <c r="D97" s="20"/>
      <c r="E97" s="20"/>
      <c r="F97" s="20" t="e">
        <f>#REF!</f>
        <v>#REF!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2.5" x14ac:dyDescent="0.25">
      <c r="A98" s="20" t="e">
        <f>#REF!</f>
        <v>#REF!</v>
      </c>
      <c r="B98" s="20" t="e">
        <f>#REF!</f>
        <v>#REF!</v>
      </c>
      <c r="C98" s="20" t="e">
        <f>#REF!</f>
        <v>#REF!</v>
      </c>
      <c r="D98" s="20"/>
      <c r="E98" s="20"/>
      <c r="F98" s="20" t="e">
        <f>#REF!</f>
        <v>#REF!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2.5" x14ac:dyDescent="0.25">
      <c r="A99" s="20" t="e">
        <f>#REF!</f>
        <v>#REF!</v>
      </c>
      <c r="B99" s="20" t="e">
        <f>#REF!</f>
        <v>#REF!</v>
      </c>
      <c r="C99" s="20" t="e">
        <f>#REF!</f>
        <v>#REF!</v>
      </c>
      <c r="D99" s="20"/>
      <c r="E99" s="20"/>
      <c r="F99" s="20" t="e">
        <f>#REF!</f>
        <v>#REF!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2.5" x14ac:dyDescent="0.25">
      <c r="A100" s="20" t="e">
        <f>#REF!</f>
        <v>#REF!</v>
      </c>
      <c r="B100" s="20" t="e">
        <f>#REF!</f>
        <v>#REF!</v>
      </c>
      <c r="C100" s="20" t="e">
        <f>#REF!</f>
        <v>#REF!</v>
      </c>
      <c r="D100" s="20"/>
      <c r="E100" s="20"/>
      <c r="F100" s="20" t="e">
        <f>#REF!</f>
        <v>#REF!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2.5" x14ac:dyDescent="0.25">
      <c r="A101" s="20" t="e">
        <f>#REF!</f>
        <v>#REF!</v>
      </c>
      <c r="B101" s="20" t="e">
        <f>#REF!</f>
        <v>#REF!</v>
      </c>
      <c r="C101" s="20" t="e">
        <f>#REF!</f>
        <v>#REF!</v>
      </c>
      <c r="D101" s="20"/>
      <c r="E101" s="20"/>
      <c r="F101" s="20" t="e">
        <f>#REF!</f>
        <v>#REF!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2.5" x14ac:dyDescent="0.25">
      <c r="A102" s="20" t="e">
        <f>#REF!</f>
        <v>#REF!</v>
      </c>
      <c r="B102" s="20" t="e">
        <f>#REF!</f>
        <v>#REF!</v>
      </c>
      <c r="C102" s="20" t="e">
        <f>#REF!</f>
        <v>#REF!</v>
      </c>
      <c r="D102" s="20"/>
      <c r="E102" s="20"/>
      <c r="F102" s="20" t="e">
        <f>#REF!</f>
        <v>#REF!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2.5" x14ac:dyDescent="0.25">
      <c r="A103" s="20" t="e">
        <f>#REF!</f>
        <v>#REF!</v>
      </c>
      <c r="B103" s="20" t="e">
        <f>#REF!</f>
        <v>#REF!</v>
      </c>
      <c r="C103" s="20" t="e">
        <f>#REF!</f>
        <v>#REF!</v>
      </c>
      <c r="D103" s="20"/>
      <c r="E103" s="20"/>
      <c r="F103" s="20" t="e">
        <f>#REF!</f>
        <v>#REF!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2.5" x14ac:dyDescent="0.25">
      <c r="A104" s="20" t="e">
        <f>#REF!</f>
        <v>#REF!</v>
      </c>
      <c r="B104" s="20" t="e">
        <f>#REF!</f>
        <v>#REF!</v>
      </c>
      <c r="C104" s="20" t="e">
        <f>#REF!</f>
        <v>#REF!</v>
      </c>
      <c r="D104" s="20"/>
      <c r="E104" s="20"/>
      <c r="F104" s="20" t="e">
        <f>#REF!</f>
        <v>#REF!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2.5" x14ac:dyDescent="0.25">
      <c r="A105" s="20" t="e">
        <f>#REF!</f>
        <v>#REF!</v>
      </c>
      <c r="B105" s="20" t="e">
        <f>#REF!</f>
        <v>#REF!</v>
      </c>
      <c r="C105" s="20" t="e">
        <f>#REF!</f>
        <v>#REF!</v>
      </c>
      <c r="D105" s="20"/>
      <c r="E105" s="20"/>
      <c r="F105" s="20" t="e">
        <f>#REF!</f>
        <v>#REF!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2.5" x14ac:dyDescent="0.25">
      <c r="A106" s="20" t="e">
        <f>#REF!</f>
        <v>#REF!</v>
      </c>
      <c r="B106" s="20" t="e">
        <f>#REF!</f>
        <v>#REF!</v>
      </c>
      <c r="C106" s="20" t="e">
        <f>#REF!</f>
        <v>#REF!</v>
      </c>
      <c r="D106" s="20"/>
      <c r="E106" s="20"/>
      <c r="F106" s="20" t="e">
        <f>#REF!</f>
        <v>#REF!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2.5" x14ac:dyDescent="0.25">
      <c r="A107" s="20" t="e">
        <f>#REF!</f>
        <v>#REF!</v>
      </c>
      <c r="B107" s="20" t="e">
        <f>#REF!</f>
        <v>#REF!</v>
      </c>
      <c r="C107" s="20" t="e">
        <f>#REF!</f>
        <v>#REF!</v>
      </c>
      <c r="D107" s="20"/>
      <c r="E107" s="20"/>
      <c r="F107" s="20" t="e">
        <f>#REF!</f>
        <v>#REF!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2.5" x14ac:dyDescent="0.25">
      <c r="A108" s="20" t="e">
        <f>#REF!</f>
        <v>#REF!</v>
      </c>
      <c r="B108" s="20" t="e">
        <f>#REF!</f>
        <v>#REF!</v>
      </c>
      <c r="C108" s="20" t="e">
        <f>#REF!</f>
        <v>#REF!</v>
      </c>
      <c r="D108" s="20"/>
      <c r="E108" s="20"/>
      <c r="F108" s="20" t="e">
        <f>#REF!</f>
        <v>#REF!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2.5" x14ac:dyDescent="0.25">
      <c r="A109" s="20" t="e">
        <f>#REF!</f>
        <v>#REF!</v>
      </c>
      <c r="B109" s="20" t="e">
        <f>#REF!</f>
        <v>#REF!</v>
      </c>
      <c r="C109" s="20" t="e">
        <f>#REF!</f>
        <v>#REF!</v>
      </c>
      <c r="D109" s="20"/>
      <c r="E109" s="20"/>
      <c r="F109" s="20" t="e">
        <f>#REF!</f>
        <v>#REF!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2.5" x14ac:dyDescent="0.25">
      <c r="A110" s="20" t="e">
        <f>#REF!</f>
        <v>#REF!</v>
      </c>
      <c r="B110" s="20" t="e">
        <f>#REF!</f>
        <v>#REF!</v>
      </c>
      <c r="C110" s="20" t="e">
        <f>#REF!</f>
        <v>#REF!</v>
      </c>
      <c r="D110" s="20"/>
      <c r="E110" s="20"/>
      <c r="F110" s="20" t="e">
        <f>#REF!</f>
        <v>#REF!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2.5" x14ac:dyDescent="0.25">
      <c r="A111" s="20" t="e">
        <f>#REF!</f>
        <v>#REF!</v>
      </c>
      <c r="B111" s="20" t="e">
        <f>#REF!</f>
        <v>#REF!</v>
      </c>
      <c r="C111" s="20" t="e">
        <f>#REF!</f>
        <v>#REF!</v>
      </c>
      <c r="D111" s="20"/>
      <c r="E111" s="20"/>
      <c r="F111" s="20" t="e">
        <f>#REF!</f>
        <v>#REF!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2.5" x14ac:dyDescent="0.25">
      <c r="A112" s="20" t="e">
        <f>#REF!</f>
        <v>#REF!</v>
      </c>
      <c r="B112" s="20" t="e">
        <f>#REF!</f>
        <v>#REF!</v>
      </c>
      <c r="C112" s="20" t="e">
        <f>#REF!</f>
        <v>#REF!</v>
      </c>
      <c r="D112" s="20"/>
      <c r="E112" s="20"/>
      <c r="F112" s="20" t="e">
        <f>#REF!</f>
        <v>#REF!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2.5" x14ac:dyDescent="0.25">
      <c r="A113" s="20" t="e">
        <f>#REF!</f>
        <v>#REF!</v>
      </c>
      <c r="B113" s="20" t="e">
        <f>#REF!</f>
        <v>#REF!</v>
      </c>
      <c r="C113" s="20" t="e">
        <f>#REF!</f>
        <v>#REF!</v>
      </c>
      <c r="D113" s="20"/>
      <c r="E113" s="20"/>
      <c r="F113" s="20" t="e">
        <f>#REF!</f>
        <v>#REF!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2.5" x14ac:dyDescent="0.25">
      <c r="A114" s="20" t="e">
        <f>#REF!</f>
        <v>#REF!</v>
      </c>
      <c r="B114" s="20" t="e">
        <f>#REF!</f>
        <v>#REF!</v>
      </c>
      <c r="C114" s="20" t="e">
        <f>#REF!</f>
        <v>#REF!</v>
      </c>
      <c r="D114" s="20"/>
      <c r="E114" s="20"/>
      <c r="F114" s="20" t="e">
        <f>#REF!</f>
        <v>#REF!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2.5" x14ac:dyDescent="0.25">
      <c r="A115" s="20" t="e">
        <f>#REF!</f>
        <v>#REF!</v>
      </c>
      <c r="B115" s="20" t="e">
        <f>#REF!</f>
        <v>#REF!</v>
      </c>
      <c r="C115" s="20" t="e">
        <f>#REF!</f>
        <v>#REF!</v>
      </c>
      <c r="D115" s="20"/>
      <c r="E115" s="20"/>
      <c r="F115" s="20" t="e">
        <f>#REF!</f>
        <v>#REF!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2.5" x14ac:dyDescent="0.25">
      <c r="A116" s="20" t="e">
        <f>#REF!</f>
        <v>#REF!</v>
      </c>
      <c r="B116" s="20" t="e">
        <f>#REF!</f>
        <v>#REF!</v>
      </c>
      <c r="C116" s="20" t="e">
        <f>#REF!</f>
        <v>#REF!</v>
      </c>
      <c r="D116" s="20"/>
      <c r="E116" s="20"/>
      <c r="F116" s="20" t="e">
        <f>#REF!</f>
        <v>#REF!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2.5" x14ac:dyDescent="0.25">
      <c r="A117" s="20" t="e">
        <f>#REF!</f>
        <v>#REF!</v>
      </c>
      <c r="B117" s="20" t="e">
        <f>#REF!</f>
        <v>#REF!</v>
      </c>
      <c r="C117" s="20" t="e">
        <f>#REF!</f>
        <v>#REF!</v>
      </c>
      <c r="D117" s="20"/>
      <c r="E117" s="20"/>
      <c r="F117" s="20" t="e">
        <f>#REF!</f>
        <v>#REF!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2.5" x14ac:dyDescent="0.25">
      <c r="A118" s="20" t="e">
        <f>#REF!</f>
        <v>#REF!</v>
      </c>
      <c r="B118" s="20" t="e">
        <f>#REF!</f>
        <v>#REF!</v>
      </c>
      <c r="C118" s="20" t="e">
        <f>#REF!</f>
        <v>#REF!</v>
      </c>
      <c r="D118" s="20"/>
      <c r="E118" s="20"/>
      <c r="F118" s="20" t="e">
        <f>#REF!</f>
        <v>#REF!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2.5" x14ac:dyDescent="0.25">
      <c r="A119" s="20" t="e">
        <f>#REF!</f>
        <v>#REF!</v>
      </c>
      <c r="B119" s="20" t="e">
        <f>#REF!</f>
        <v>#REF!</v>
      </c>
      <c r="C119" s="20" t="e">
        <f>#REF!</f>
        <v>#REF!</v>
      </c>
      <c r="D119" s="20"/>
      <c r="E119" s="20"/>
      <c r="F119" s="20" t="e">
        <f>#REF!</f>
        <v>#REF!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2.5" x14ac:dyDescent="0.25">
      <c r="A120" s="20" t="e">
        <f>#REF!</f>
        <v>#REF!</v>
      </c>
      <c r="B120" s="20" t="e">
        <f>#REF!</f>
        <v>#REF!</v>
      </c>
      <c r="C120" s="20" t="e">
        <f>#REF!</f>
        <v>#REF!</v>
      </c>
      <c r="D120" s="20"/>
      <c r="E120" s="20"/>
      <c r="F120" s="20" t="e">
        <f>#REF!</f>
        <v>#REF!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2.5" x14ac:dyDescent="0.25">
      <c r="A121" s="20" t="e">
        <f>#REF!</f>
        <v>#REF!</v>
      </c>
      <c r="B121" s="20" t="e">
        <f>#REF!</f>
        <v>#REF!</v>
      </c>
      <c r="C121" s="20" t="e">
        <f>#REF!</f>
        <v>#REF!</v>
      </c>
      <c r="D121" s="20"/>
      <c r="E121" s="20"/>
      <c r="F121" s="20" t="e">
        <f>#REF!</f>
        <v>#REF!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2.5" x14ac:dyDescent="0.25">
      <c r="A122" s="20" t="e">
        <f>#REF!</f>
        <v>#REF!</v>
      </c>
      <c r="B122" s="20" t="e">
        <f>#REF!</f>
        <v>#REF!</v>
      </c>
      <c r="C122" s="20" t="e">
        <f>#REF!</f>
        <v>#REF!</v>
      </c>
      <c r="D122" s="20"/>
      <c r="E122" s="20"/>
      <c r="F122" s="20" t="e">
        <f>#REF!</f>
        <v>#REF!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2.5" x14ac:dyDescent="0.25">
      <c r="A123" s="20" t="e">
        <f>#REF!</f>
        <v>#REF!</v>
      </c>
      <c r="B123" s="20" t="e">
        <f>#REF!</f>
        <v>#REF!</v>
      </c>
      <c r="C123" s="20" t="e">
        <f>#REF!</f>
        <v>#REF!</v>
      </c>
      <c r="D123" s="20"/>
      <c r="E123" s="20"/>
      <c r="F123" s="20" t="e">
        <f>#REF!</f>
        <v>#REF!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2.5" x14ac:dyDescent="0.25">
      <c r="A124" s="20" t="e">
        <f>#REF!</f>
        <v>#REF!</v>
      </c>
      <c r="B124" s="20" t="e">
        <f>#REF!</f>
        <v>#REF!</v>
      </c>
      <c r="C124" s="20" t="e">
        <f>#REF!</f>
        <v>#REF!</v>
      </c>
      <c r="D124" s="20"/>
      <c r="E124" s="20"/>
      <c r="F124" s="20" t="e">
        <f>#REF!</f>
        <v>#REF!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2.5" x14ac:dyDescent="0.25">
      <c r="A125" s="20" t="e">
        <f>#REF!</f>
        <v>#REF!</v>
      </c>
      <c r="B125" s="20" t="e">
        <f>#REF!</f>
        <v>#REF!</v>
      </c>
      <c r="C125" s="20" t="e">
        <f>#REF!</f>
        <v>#REF!</v>
      </c>
      <c r="D125" s="20"/>
      <c r="E125" s="20"/>
      <c r="F125" s="20" t="e">
        <f>#REF!</f>
        <v>#REF!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2.5" x14ac:dyDescent="0.25">
      <c r="A126" s="20" t="e">
        <f>#REF!</f>
        <v>#REF!</v>
      </c>
      <c r="B126" s="20" t="e">
        <f>#REF!</f>
        <v>#REF!</v>
      </c>
      <c r="C126" s="20" t="e">
        <f>#REF!</f>
        <v>#REF!</v>
      </c>
      <c r="D126" s="20"/>
      <c r="E126" s="20"/>
      <c r="F126" s="20" t="e">
        <f>#REF!</f>
        <v>#REF!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2.5" x14ac:dyDescent="0.25">
      <c r="A127" s="20" t="e">
        <f>#REF!</f>
        <v>#REF!</v>
      </c>
      <c r="B127" s="20" t="e">
        <f>#REF!</f>
        <v>#REF!</v>
      </c>
      <c r="C127" s="20" t="e">
        <f>#REF!</f>
        <v>#REF!</v>
      </c>
      <c r="D127" s="20"/>
      <c r="E127" s="20"/>
      <c r="F127" s="20" t="e">
        <f>#REF!</f>
        <v>#REF!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2.5" x14ac:dyDescent="0.25">
      <c r="A128" s="20" t="e">
        <f>#REF!</f>
        <v>#REF!</v>
      </c>
      <c r="B128" s="20" t="e">
        <f>#REF!</f>
        <v>#REF!</v>
      </c>
      <c r="C128" s="20" t="e">
        <f>#REF!</f>
        <v>#REF!</v>
      </c>
      <c r="D128" s="20"/>
      <c r="E128" s="20"/>
      <c r="F128" s="20" t="e">
        <f>#REF!</f>
        <v>#REF!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2.5" x14ac:dyDescent="0.25">
      <c r="A129" s="20" t="e">
        <f>#REF!</f>
        <v>#REF!</v>
      </c>
      <c r="B129" s="20" t="e">
        <f>#REF!</f>
        <v>#REF!</v>
      </c>
      <c r="C129" s="20" t="e">
        <f>#REF!</f>
        <v>#REF!</v>
      </c>
      <c r="D129" s="20"/>
      <c r="E129" s="20"/>
      <c r="F129" s="20" t="e">
        <f>#REF!</f>
        <v>#REF!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2.5" x14ac:dyDescent="0.25">
      <c r="A130" s="20" t="e">
        <f>#REF!</f>
        <v>#REF!</v>
      </c>
      <c r="B130" s="20" t="e">
        <f>#REF!</f>
        <v>#REF!</v>
      </c>
      <c r="C130" s="20" t="e">
        <f>#REF!</f>
        <v>#REF!</v>
      </c>
      <c r="D130" s="20"/>
      <c r="E130" s="20"/>
      <c r="F130" s="20" t="e">
        <f>#REF!</f>
        <v>#REF!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2.5" x14ac:dyDescent="0.25">
      <c r="A131" s="20" t="e">
        <f>#REF!</f>
        <v>#REF!</v>
      </c>
      <c r="B131" s="20" t="e">
        <f>#REF!</f>
        <v>#REF!</v>
      </c>
      <c r="C131" s="20" t="e">
        <f>#REF!</f>
        <v>#REF!</v>
      </c>
      <c r="D131" s="20"/>
      <c r="E131" s="20"/>
      <c r="F131" s="20" t="e">
        <f>#REF!</f>
        <v>#REF!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2.5" x14ac:dyDescent="0.25">
      <c r="A132" s="20" t="e">
        <f>#REF!</f>
        <v>#REF!</v>
      </c>
      <c r="B132" s="20" t="e">
        <f>#REF!</f>
        <v>#REF!</v>
      </c>
      <c r="C132" s="20" t="e">
        <f>#REF!</f>
        <v>#REF!</v>
      </c>
      <c r="D132" s="20"/>
      <c r="E132" s="20"/>
      <c r="F132" s="20" t="e">
        <f>#REF!</f>
        <v>#REF!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2.5" x14ac:dyDescent="0.25">
      <c r="A133" s="20" t="e">
        <f>#REF!</f>
        <v>#REF!</v>
      </c>
      <c r="B133" s="20" t="e">
        <f>#REF!</f>
        <v>#REF!</v>
      </c>
      <c r="C133" s="20" t="e">
        <f>#REF!</f>
        <v>#REF!</v>
      </c>
      <c r="D133" s="20"/>
      <c r="E133" s="20"/>
      <c r="F133" s="20" t="e">
        <f>#REF!</f>
        <v>#REF!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2.5" x14ac:dyDescent="0.25">
      <c r="A134" s="20" t="e">
        <f>#REF!</f>
        <v>#REF!</v>
      </c>
      <c r="B134" s="20" t="e">
        <f>#REF!</f>
        <v>#REF!</v>
      </c>
      <c r="C134" s="20" t="e">
        <f>#REF!</f>
        <v>#REF!</v>
      </c>
      <c r="D134" s="20"/>
      <c r="E134" s="20"/>
      <c r="F134" s="20" t="e">
        <f>#REF!</f>
        <v>#REF!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2.5" x14ac:dyDescent="0.25">
      <c r="A135" s="20" t="e">
        <f>#REF!</f>
        <v>#REF!</v>
      </c>
      <c r="B135" s="20" t="e">
        <f>#REF!</f>
        <v>#REF!</v>
      </c>
      <c r="C135" s="20" t="e">
        <f>#REF!</f>
        <v>#REF!</v>
      </c>
      <c r="D135" s="20"/>
      <c r="E135" s="20"/>
      <c r="F135" s="20" t="e">
        <f>#REF!</f>
        <v>#REF!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2.5" x14ac:dyDescent="0.25">
      <c r="A136" s="20" t="e">
        <f>#REF!</f>
        <v>#REF!</v>
      </c>
      <c r="B136" s="20" t="e">
        <f>#REF!</f>
        <v>#REF!</v>
      </c>
      <c r="C136" s="20" t="e">
        <f>#REF!</f>
        <v>#REF!</v>
      </c>
      <c r="D136" s="20"/>
      <c r="E136" s="20"/>
      <c r="F136" s="20" t="e">
        <f>#REF!</f>
        <v>#REF!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2.5" x14ac:dyDescent="0.25">
      <c r="A137" s="20" t="e">
        <f>#REF!</f>
        <v>#REF!</v>
      </c>
      <c r="B137" s="20" t="e">
        <f>#REF!</f>
        <v>#REF!</v>
      </c>
      <c r="C137" s="20" t="e">
        <f>#REF!</f>
        <v>#REF!</v>
      </c>
      <c r="D137" s="20"/>
      <c r="E137" s="20"/>
      <c r="F137" s="20" t="e">
        <f>#REF!</f>
        <v>#REF!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2.5" x14ac:dyDescent="0.25">
      <c r="A138" s="20" t="e">
        <f>#REF!</f>
        <v>#REF!</v>
      </c>
      <c r="B138" s="20" t="e">
        <f>#REF!</f>
        <v>#REF!</v>
      </c>
      <c r="C138" s="20" t="e">
        <f>#REF!</f>
        <v>#REF!</v>
      </c>
      <c r="D138" s="20"/>
      <c r="E138" s="20"/>
      <c r="F138" s="20" t="e">
        <f>#REF!</f>
        <v>#REF!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2.5" x14ac:dyDescent="0.25">
      <c r="A139" s="20" t="e">
        <f>#REF!</f>
        <v>#REF!</v>
      </c>
      <c r="B139" s="20" t="e">
        <f>#REF!</f>
        <v>#REF!</v>
      </c>
      <c r="C139" s="20" t="e">
        <f>#REF!</f>
        <v>#REF!</v>
      </c>
      <c r="D139" s="20"/>
      <c r="E139" s="20"/>
      <c r="F139" s="20" t="e">
        <f>#REF!</f>
        <v>#REF!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2.5" x14ac:dyDescent="0.25">
      <c r="A140" s="20" t="e">
        <f>#REF!</f>
        <v>#REF!</v>
      </c>
      <c r="B140" s="20" t="e">
        <f>#REF!</f>
        <v>#REF!</v>
      </c>
      <c r="C140" s="20" t="e">
        <f>#REF!</f>
        <v>#REF!</v>
      </c>
      <c r="D140" s="20"/>
      <c r="E140" s="20"/>
      <c r="F140" s="20" t="e">
        <f>#REF!</f>
        <v>#REF!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2.5" x14ac:dyDescent="0.25">
      <c r="A141" s="20" t="e">
        <f>#REF!</f>
        <v>#REF!</v>
      </c>
      <c r="B141" s="20" t="e">
        <f>#REF!</f>
        <v>#REF!</v>
      </c>
      <c r="C141" s="20" t="e">
        <f>#REF!</f>
        <v>#REF!</v>
      </c>
      <c r="D141" s="20"/>
      <c r="E141" s="20"/>
      <c r="F141" s="20" t="e">
        <f>#REF!</f>
        <v>#REF!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2.5" x14ac:dyDescent="0.25">
      <c r="A142" s="20" t="e">
        <f>#REF!</f>
        <v>#REF!</v>
      </c>
      <c r="B142" s="20" t="e">
        <f>#REF!</f>
        <v>#REF!</v>
      </c>
      <c r="C142" s="20" t="e">
        <f>#REF!</f>
        <v>#REF!</v>
      </c>
      <c r="D142" s="20"/>
      <c r="E142" s="20"/>
      <c r="F142" s="20" t="e">
        <f>#REF!</f>
        <v>#REF!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2.5" x14ac:dyDescent="0.25">
      <c r="A143" s="20" t="e">
        <f>#REF!</f>
        <v>#REF!</v>
      </c>
      <c r="B143" s="20" t="e">
        <f>#REF!</f>
        <v>#REF!</v>
      </c>
      <c r="C143" s="20" t="e">
        <f>#REF!</f>
        <v>#REF!</v>
      </c>
      <c r="D143" s="20"/>
      <c r="E143" s="20"/>
      <c r="F143" s="20" t="e">
        <f>#REF!</f>
        <v>#REF!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2.5" x14ac:dyDescent="0.25">
      <c r="A144" s="20" t="e">
        <f>#REF!</f>
        <v>#REF!</v>
      </c>
      <c r="B144" s="20" t="e">
        <f>#REF!</f>
        <v>#REF!</v>
      </c>
      <c r="C144" s="20" t="e">
        <f>#REF!</f>
        <v>#REF!</v>
      </c>
      <c r="D144" s="20"/>
      <c r="E144" s="20"/>
      <c r="F144" s="20" t="e">
        <f>#REF!</f>
        <v>#REF!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2.5" x14ac:dyDescent="0.25">
      <c r="A145" s="20" t="e">
        <f>#REF!</f>
        <v>#REF!</v>
      </c>
      <c r="B145" s="20" t="e">
        <f>#REF!</f>
        <v>#REF!</v>
      </c>
      <c r="C145" s="20" t="e">
        <f>#REF!</f>
        <v>#REF!</v>
      </c>
      <c r="D145" s="20"/>
      <c r="E145" s="20"/>
      <c r="F145" s="20" t="e">
        <f>#REF!</f>
        <v>#REF!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2.5" x14ac:dyDescent="0.25">
      <c r="A146" s="20" t="e">
        <f>#REF!</f>
        <v>#REF!</v>
      </c>
      <c r="B146" s="20" t="e">
        <f>#REF!</f>
        <v>#REF!</v>
      </c>
      <c r="C146" s="20" t="e">
        <f>#REF!</f>
        <v>#REF!</v>
      </c>
      <c r="D146" s="20"/>
      <c r="E146" s="20"/>
      <c r="F146" s="20" t="e">
        <f>#REF!</f>
        <v>#REF!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2.5" x14ac:dyDescent="0.25">
      <c r="A147" s="20" t="e">
        <f>#REF!</f>
        <v>#REF!</v>
      </c>
      <c r="B147" s="20" t="e">
        <f>#REF!</f>
        <v>#REF!</v>
      </c>
      <c r="C147" s="20" t="e">
        <f>#REF!</f>
        <v>#REF!</v>
      </c>
      <c r="D147" s="20"/>
      <c r="E147" s="20"/>
      <c r="F147" s="20" t="e">
        <f>#REF!</f>
        <v>#REF!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2.5" x14ac:dyDescent="0.25">
      <c r="A148" s="20" t="e">
        <f>#REF!</f>
        <v>#REF!</v>
      </c>
      <c r="B148" s="20" t="e">
        <f>#REF!</f>
        <v>#REF!</v>
      </c>
      <c r="C148" s="20" t="e">
        <f>#REF!</f>
        <v>#REF!</v>
      </c>
      <c r="D148" s="20"/>
      <c r="E148" s="20"/>
      <c r="F148" s="20" t="e">
        <f>#REF!</f>
        <v>#REF!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2.5" x14ac:dyDescent="0.25">
      <c r="A149" s="20" t="e">
        <f>#REF!</f>
        <v>#REF!</v>
      </c>
      <c r="B149" s="20" t="e">
        <f>#REF!</f>
        <v>#REF!</v>
      </c>
      <c r="C149" s="20" t="e">
        <f>#REF!</f>
        <v>#REF!</v>
      </c>
      <c r="D149" s="20"/>
      <c r="E149" s="20"/>
      <c r="F149" s="20" t="e">
        <f>#REF!</f>
        <v>#REF!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2.5" x14ac:dyDescent="0.25">
      <c r="A150" s="20" t="e">
        <f>#REF!</f>
        <v>#REF!</v>
      </c>
      <c r="B150" s="20" t="e">
        <f>#REF!</f>
        <v>#REF!</v>
      </c>
      <c r="C150" s="20" t="e">
        <f>#REF!</f>
        <v>#REF!</v>
      </c>
      <c r="D150" s="20"/>
      <c r="E150" s="20"/>
      <c r="F150" s="20" t="e">
        <f>#REF!</f>
        <v>#REF!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2.5" x14ac:dyDescent="0.25">
      <c r="A151" s="20" t="e">
        <f>#REF!</f>
        <v>#REF!</v>
      </c>
      <c r="B151" s="20" t="e">
        <f>#REF!</f>
        <v>#REF!</v>
      </c>
      <c r="C151" s="20" t="e">
        <f>#REF!</f>
        <v>#REF!</v>
      </c>
      <c r="D151" s="20"/>
      <c r="E151" s="20"/>
      <c r="F151" s="20" t="e">
        <f>#REF!</f>
        <v>#REF!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2.5" x14ac:dyDescent="0.25">
      <c r="A152" s="20" t="e">
        <f>#REF!</f>
        <v>#REF!</v>
      </c>
      <c r="B152" s="20" t="e">
        <f>#REF!</f>
        <v>#REF!</v>
      </c>
      <c r="C152" s="20" t="e">
        <f>#REF!</f>
        <v>#REF!</v>
      </c>
      <c r="D152" s="20"/>
      <c r="E152" s="20"/>
      <c r="F152" s="20" t="e">
        <f>#REF!</f>
        <v>#REF!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2.5" x14ac:dyDescent="0.25">
      <c r="A153" s="20" t="e">
        <f>#REF!</f>
        <v>#REF!</v>
      </c>
      <c r="B153" s="20" t="e">
        <f>#REF!</f>
        <v>#REF!</v>
      </c>
      <c r="C153" s="20" t="e">
        <f>#REF!</f>
        <v>#REF!</v>
      </c>
      <c r="D153" s="20"/>
      <c r="E153" s="20"/>
      <c r="F153" s="20" t="e">
        <f>#REF!</f>
        <v>#REF!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2.5" x14ac:dyDescent="0.25">
      <c r="A154" s="20" t="e">
        <f>#REF!</f>
        <v>#REF!</v>
      </c>
      <c r="B154" s="20" t="e">
        <f>#REF!</f>
        <v>#REF!</v>
      </c>
      <c r="C154" s="20" t="e">
        <f>#REF!</f>
        <v>#REF!</v>
      </c>
      <c r="D154" s="20"/>
      <c r="E154" s="20"/>
      <c r="F154" s="20" t="e">
        <f>#REF!</f>
        <v>#REF!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2.5" x14ac:dyDescent="0.25">
      <c r="A155" s="20" t="e">
        <f>#REF!</f>
        <v>#REF!</v>
      </c>
      <c r="B155" s="20" t="e">
        <f>#REF!</f>
        <v>#REF!</v>
      </c>
      <c r="C155" s="20" t="e">
        <f>#REF!</f>
        <v>#REF!</v>
      </c>
      <c r="D155" s="20"/>
      <c r="E155" s="20"/>
      <c r="F155" s="20" t="e">
        <f>#REF!</f>
        <v>#REF!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2.5" x14ac:dyDescent="0.25">
      <c r="A156" s="20" t="e">
        <f>#REF!</f>
        <v>#REF!</v>
      </c>
      <c r="B156" s="20" t="e">
        <f>#REF!</f>
        <v>#REF!</v>
      </c>
      <c r="C156" s="20" t="e">
        <f>#REF!</f>
        <v>#REF!</v>
      </c>
      <c r="D156" s="20"/>
      <c r="E156" s="20"/>
      <c r="F156" s="20" t="e">
        <f>#REF!</f>
        <v>#REF!</v>
      </c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2.5" x14ac:dyDescent="0.25">
      <c r="A157" s="20" t="e">
        <f>#REF!</f>
        <v>#REF!</v>
      </c>
      <c r="B157" s="20" t="e">
        <f>#REF!</f>
        <v>#REF!</v>
      </c>
      <c r="C157" s="20" t="e">
        <f>#REF!</f>
        <v>#REF!</v>
      </c>
      <c r="D157" s="20"/>
      <c r="E157" s="20"/>
      <c r="F157" s="20" t="e">
        <f>#REF!</f>
        <v>#REF!</v>
      </c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2.5" x14ac:dyDescent="0.25">
      <c r="A158" s="20" t="e">
        <f>#REF!</f>
        <v>#REF!</v>
      </c>
      <c r="B158" s="20" t="e">
        <f>#REF!</f>
        <v>#REF!</v>
      </c>
      <c r="C158" s="20" t="e">
        <f>#REF!</f>
        <v>#REF!</v>
      </c>
      <c r="D158" s="20"/>
      <c r="E158" s="20"/>
      <c r="F158" s="20" t="e">
        <f>#REF!</f>
        <v>#REF!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2.5" x14ac:dyDescent="0.25">
      <c r="A159" s="20" t="e">
        <f>#REF!</f>
        <v>#REF!</v>
      </c>
      <c r="B159" s="20" t="e">
        <f>#REF!</f>
        <v>#REF!</v>
      </c>
      <c r="C159" s="20" t="e">
        <f>#REF!</f>
        <v>#REF!</v>
      </c>
      <c r="D159" s="20"/>
      <c r="E159" s="20"/>
      <c r="F159" s="20" t="e">
        <f>#REF!</f>
        <v>#REF!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2.5" x14ac:dyDescent="0.25">
      <c r="A160" s="20" t="e">
        <f>#REF!</f>
        <v>#REF!</v>
      </c>
      <c r="B160" s="20" t="e">
        <f>#REF!</f>
        <v>#REF!</v>
      </c>
      <c r="C160" s="20" t="e">
        <f>#REF!</f>
        <v>#REF!</v>
      </c>
      <c r="D160" s="20"/>
      <c r="E160" s="20"/>
      <c r="F160" s="20" t="e">
        <f>#REF!</f>
        <v>#REF!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2.5" x14ac:dyDescent="0.25">
      <c r="A161" s="20" t="e">
        <f>#REF!</f>
        <v>#REF!</v>
      </c>
      <c r="B161" s="20" t="e">
        <f>#REF!</f>
        <v>#REF!</v>
      </c>
      <c r="C161" s="20" t="e">
        <f>#REF!</f>
        <v>#REF!</v>
      </c>
      <c r="D161" s="20"/>
      <c r="E161" s="20"/>
      <c r="F161" s="20" t="e">
        <f>#REF!</f>
        <v>#REF!</v>
      </c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2.5" x14ac:dyDescent="0.25">
      <c r="A162" s="20" t="e">
        <f>#REF!</f>
        <v>#REF!</v>
      </c>
      <c r="B162" s="20" t="e">
        <f>#REF!</f>
        <v>#REF!</v>
      </c>
      <c r="C162" s="20" t="e">
        <f>#REF!</f>
        <v>#REF!</v>
      </c>
      <c r="D162" s="20"/>
      <c r="E162" s="20"/>
      <c r="F162" s="20" t="e">
        <f>#REF!</f>
        <v>#REF!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2.5" x14ac:dyDescent="0.25">
      <c r="A163" s="20" t="e">
        <f>#REF!</f>
        <v>#REF!</v>
      </c>
      <c r="B163" s="20" t="e">
        <f>#REF!</f>
        <v>#REF!</v>
      </c>
      <c r="C163" s="20" t="e">
        <f>#REF!</f>
        <v>#REF!</v>
      </c>
      <c r="D163" s="20"/>
      <c r="E163" s="20"/>
      <c r="F163" s="20" t="e">
        <f>#REF!</f>
        <v>#REF!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2.5" x14ac:dyDescent="0.25">
      <c r="A164" s="20" t="e">
        <f>#REF!</f>
        <v>#REF!</v>
      </c>
      <c r="B164" s="20" t="e">
        <f>#REF!</f>
        <v>#REF!</v>
      </c>
      <c r="C164" s="20" t="e">
        <f>#REF!</f>
        <v>#REF!</v>
      </c>
      <c r="D164" s="20"/>
      <c r="E164" s="20"/>
      <c r="F164" s="20" t="e">
        <f>#REF!</f>
        <v>#REF!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2.5" x14ac:dyDescent="0.25">
      <c r="A165" s="20" t="e">
        <f>#REF!</f>
        <v>#REF!</v>
      </c>
      <c r="B165" s="20" t="e">
        <f>#REF!</f>
        <v>#REF!</v>
      </c>
      <c r="C165" s="20" t="e">
        <f>#REF!</f>
        <v>#REF!</v>
      </c>
      <c r="D165" s="20"/>
      <c r="E165" s="20"/>
      <c r="F165" s="20" t="e">
        <f>#REF!</f>
        <v>#REF!</v>
      </c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2.5" x14ac:dyDescent="0.25">
      <c r="A166" s="20" t="e">
        <f>#REF!</f>
        <v>#REF!</v>
      </c>
      <c r="B166" s="20" t="e">
        <f>#REF!</f>
        <v>#REF!</v>
      </c>
      <c r="C166" s="20" t="e">
        <f>#REF!</f>
        <v>#REF!</v>
      </c>
      <c r="D166" s="20"/>
      <c r="E166" s="20"/>
      <c r="F166" s="20" t="e">
        <f>#REF!</f>
        <v>#REF!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2.5" x14ac:dyDescent="0.25">
      <c r="A167" s="20" t="e">
        <f>#REF!</f>
        <v>#REF!</v>
      </c>
      <c r="B167" s="20" t="e">
        <f>#REF!</f>
        <v>#REF!</v>
      </c>
      <c r="C167" s="20" t="e">
        <f>#REF!</f>
        <v>#REF!</v>
      </c>
      <c r="D167" s="20"/>
      <c r="E167" s="20"/>
      <c r="F167" s="20" t="e">
        <f>#REF!</f>
        <v>#REF!</v>
      </c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2.5" x14ac:dyDescent="0.25">
      <c r="A168" s="20" t="e">
        <f>#REF!</f>
        <v>#REF!</v>
      </c>
      <c r="B168" s="20" t="e">
        <f>#REF!</f>
        <v>#REF!</v>
      </c>
      <c r="C168" s="20" t="e">
        <f>#REF!</f>
        <v>#REF!</v>
      </c>
      <c r="D168" s="20"/>
      <c r="E168" s="20"/>
      <c r="F168" s="20" t="e">
        <f>#REF!</f>
        <v>#REF!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2.5" x14ac:dyDescent="0.25">
      <c r="A169" s="20" t="e">
        <f>#REF!</f>
        <v>#REF!</v>
      </c>
      <c r="B169" s="20" t="e">
        <f>#REF!</f>
        <v>#REF!</v>
      </c>
      <c r="C169" s="20" t="e">
        <f>#REF!</f>
        <v>#REF!</v>
      </c>
      <c r="D169" s="20"/>
      <c r="E169" s="20"/>
      <c r="F169" s="20" t="e">
        <f>#REF!</f>
        <v>#REF!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2.5" x14ac:dyDescent="0.25">
      <c r="A170" s="20" t="e">
        <f>#REF!</f>
        <v>#REF!</v>
      </c>
      <c r="B170" s="20" t="e">
        <f>#REF!</f>
        <v>#REF!</v>
      </c>
      <c r="C170" s="20" t="e">
        <f>#REF!</f>
        <v>#REF!</v>
      </c>
      <c r="D170" s="20"/>
      <c r="E170" s="20"/>
      <c r="F170" s="20" t="e">
        <f>#REF!</f>
        <v>#REF!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2.5" x14ac:dyDescent="0.25">
      <c r="A171" s="20" t="e">
        <f>#REF!</f>
        <v>#REF!</v>
      </c>
      <c r="B171" s="20" t="e">
        <f>#REF!</f>
        <v>#REF!</v>
      </c>
      <c r="C171" s="20" t="e">
        <f>#REF!</f>
        <v>#REF!</v>
      </c>
      <c r="D171" s="20"/>
      <c r="E171" s="20"/>
      <c r="F171" s="20" t="e">
        <f>#REF!</f>
        <v>#REF!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2.5" x14ac:dyDescent="0.25">
      <c r="A172" s="20" t="e">
        <f>#REF!</f>
        <v>#REF!</v>
      </c>
      <c r="B172" s="20" t="e">
        <f>#REF!</f>
        <v>#REF!</v>
      </c>
      <c r="C172" s="20" t="e">
        <f>#REF!</f>
        <v>#REF!</v>
      </c>
      <c r="D172" s="20"/>
      <c r="E172" s="20"/>
      <c r="F172" s="20" t="e">
        <f>#REF!</f>
        <v>#REF!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2.5" x14ac:dyDescent="0.25">
      <c r="A173" s="20" t="e">
        <f>#REF!</f>
        <v>#REF!</v>
      </c>
      <c r="B173" s="20" t="e">
        <f>#REF!</f>
        <v>#REF!</v>
      </c>
      <c r="C173" s="20" t="e">
        <f>#REF!</f>
        <v>#REF!</v>
      </c>
      <c r="D173" s="20"/>
      <c r="E173" s="20"/>
      <c r="F173" s="20" t="e">
        <f>#REF!</f>
        <v>#REF!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2.5" x14ac:dyDescent="0.25">
      <c r="A174" s="20" t="e">
        <f>#REF!</f>
        <v>#REF!</v>
      </c>
      <c r="B174" s="20" t="e">
        <f>#REF!</f>
        <v>#REF!</v>
      </c>
      <c r="C174" s="20" t="e">
        <f>#REF!</f>
        <v>#REF!</v>
      </c>
      <c r="D174" s="20"/>
      <c r="E174" s="20"/>
      <c r="F174" s="20" t="e">
        <f>#REF!</f>
        <v>#REF!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2.5" x14ac:dyDescent="0.25">
      <c r="A175" s="20" t="e">
        <f>#REF!</f>
        <v>#REF!</v>
      </c>
      <c r="B175" s="20" t="e">
        <f>#REF!</f>
        <v>#REF!</v>
      </c>
      <c r="C175" s="20" t="e">
        <f>#REF!</f>
        <v>#REF!</v>
      </c>
      <c r="D175" s="20"/>
      <c r="E175" s="20"/>
      <c r="F175" s="20" t="e">
        <f>#REF!</f>
        <v>#REF!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2.5" x14ac:dyDescent="0.25">
      <c r="A176" s="20" t="e">
        <f>#REF!</f>
        <v>#REF!</v>
      </c>
      <c r="B176" s="20" t="e">
        <f>#REF!</f>
        <v>#REF!</v>
      </c>
      <c r="C176" s="20" t="e">
        <f>#REF!</f>
        <v>#REF!</v>
      </c>
      <c r="D176" s="20"/>
      <c r="E176" s="20"/>
      <c r="F176" s="20" t="e">
        <f>#REF!</f>
        <v>#REF!</v>
      </c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2.5" x14ac:dyDescent="0.25">
      <c r="A177" s="20" t="e">
        <f>#REF!</f>
        <v>#REF!</v>
      </c>
      <c r="B177" s="20" t="e">
        <f>#REF!</f>
        <v>#REF!</v>
      </c>
      <c r="C177" s="20" t="e">
        <f>#REF!</f>
        <v>#REF!</v>
      </c>
      <c r="D177" s="20"/>
      <c r="E177" s="20"/>
      <c r="F177" s="20" t="e">
        <f>#REF!</f>
        <v>#REF!</v>
      </c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2.5" x14ac:dyDescent="0.25">
      <c r="A178" s="20" t="e">
        <f>#REF!</f>
        <v>#REF!</v>
      </c>
      <c r="B178" s="20" t="e">
        <f>#REF!</f>
        <v>#REF!</v>
      </c>
      <c r="C178" s="20" t="e">
        <f>#REF!</f>
        <v>#REF!</v>
      </c>
      <c r="D178" s="20"/>
      <c r="E178" s="20"/>
      <c r="F178" s="20" t="e">
        <f>#REF!</f>
        <v>#REF!</v>
      </c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2.5" x14ac:dyDescent="0.25">
      <c r="A179" s="20" t="e">
        <f>#REF!</f>
        <v>#REF!</v>
      </c>
      <c r="B179" s="20" t="e">
        <f>#REF!</f>
        <v>#REF!</v>
      </c>
      <c r="C179" s="20" t="e">
        <f>#REF!</f>
        <v>#REF!</v>
      </c>
      <c r="D179" s="20"/>
      <c r="E179" s="20"/>
      <c r="F179" s="20" t="e">
        <f>#REF!</f>
        <v>#REF!</v>
      </c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2.5" x14ac:dyDescent="0.25">
      <c r="A180" s="20" t="e">
        <f>#REF!</f>
        <v>#REF!</v>
      </c>
      <c r="B180" s="20" t="e">
        <f>#REF!</f>
        <v>#REF!</v>
      </c>
      <c r="C180" s="20" t="e">
        <f>#REF!</f>
        <v>#REF!</v>
      </c>
      <c r="D180" s="20"/>
      <c r="E180" s="20"/>
      <c r="F180" s="20" t="e">
        <f>#REF!</f>
        <v>#REF!</v>
      </c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2.5" x14ac:dyDescent="0.25">
      <c r="A181" s="20" t="e">
        <f>#REF!</f>
        <v>#REF!</v>
      </c>
      <c r="B181" s="20" t="e">
        <f>#REF!</f>
        <v>#REF!</v>
      </c>
      <c r="C181" s="20" t="e">
        <f>#REF!</f>
        <v>#REF!</v>
      </c>
      <c r="D181" s="20"/>
      <c r="E181" s="20"/>
      <c r="F181" s="20" t="e">
        <f>#REF!</f>
        <v>#REF!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2.5" x14ac:dyDescent="0.25">
      <c r="A182" s="20" t="e">
        <f>#REF!</f>
        <v>#REF!</v>
      </c>
      <c r="B182" s="20" t="e">
        <f>#REF!</f>
        <v>#REF!</v>
      </c>
      <c r="C182" s="20" t="e">
        <f>#REF!</f>
        <v>#REF!</v>
      </c>
      <c r="D182" s="20"/>
      <c r="E182" s="20"/>
      <c r="F182" s="20" t="e">
        <f>#REF!</f>
        <v>#REF!</v>
      </c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2.5" x14ac:dyDescent="0.25">
      <c r="A183" s="20" t="e">
        <f>#REF!</f>
        <v>#REF!</v>
      </c>
      <c r="B183" s="20" t="e">
        <f>#REF!</f>
        <v>#REF!</v>
      </c>
      <c r="C183" s="20" t="e">
        <f>#REF!</f>
        <v>#REF!</v>
      </c>
      <c r="D183" s="20"/>
      <c r="E183" s="20"/>
      <c r="F183" s="20" t="e">
        <f>#REF!</f>
        <v>#REF!</v>
      </c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2.5" x14ac:dyDescent="0.25">
      <c r="A184" s="20" t="e">
        <f>#REF!</f>
        <v>#REF!</v>
      </c>
      <c r="B184" s="20" t="e">
        <f>#REF!</f>
        <v>#REF!</v>
      </c>
      <c r="C184" s="20" t="e">
        <f>#REF!</f>
        <v>#REF!</v>
      </c>
      <c r="D184" s="20"/>
      <c r="E184" s="20"/>
      <c r="F184" s="20" t="e">
        <f>#REF!</f>
        <v>#REF!</v>
      </c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2.5" x14ac:dyDescent="0.25">
      <c r="A185" s="20" t="e">
        <f>#REF!</f>
        <v>#REF!</v>
      </c>
      <c r="B185" s="20" t="e">
        <f>#REF!</f>
        <v>#REF!</v>
      </c>
      <c r="C185" s="20" t="e">
        <f>#REF!</f>
        <v>#REF!</v>
      </c>
      <c r="D185" s="20"/>
      <c r="E185" s="20"/>
      <c r="F185" s="20" t="e">
        <f>#REF!</f>
        <v>#REF!</v>
      </c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2.5" x14ac:dyDescent="0.25">
      <c r="A186" s="20" t="e">
        <f>#REF!</f>
        <v>#REF!</v>
      </c>
      <c r="B186" s="20" t="e">
        <f>#REF!</f>
        <v>#REF!</v>
      </c>
      <c r="C186" s="20" t="e">
        <f>#REF!</f>
        <v>#REF!</v>
      </c>
      <c r="D186" s="20"/>
      <c r="E186" s="20"/>
      <c r="F186" s="20" t="e">
        <f>#REF!</f>
        <v>#REF!</v>
      </c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2.5" x14ac:dyDescent="0.25">
      <c r="A187" s="20" t="e">
        <f>#REF!</f>
        <v>#REF!</v>
      </c>
      <c r="B187" s="20" t="e">
        <f>#REF!</f>
        <v>#REF!</v>
      </c>
      <c r="C187" s="20" t="e">
        <f>#REF!</f>
        <v>#REF!</v>
      </c>
      <c r="D187" s="20"/>
      <c r="E187" s="20"/>
      <c r="F187" s="20" t="e">
        <f>#REF!</f>
        <v>#REF!</v>
      </c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2.5" x14ac:dyDescent="0.25">
      <c r="A188" s="20" t="e">
        <f>#REF!</f>
        <v>#REF!</v>
      </c>
      <c r="B188" s="20" t="e">
        <f>#REF!</f>
        <v>#REF!</v>
      </c>
      <c r="C188" s="20" t="e">
        <f>#REF!</f>
        <v>#REF!</v>
      </c>
      <c r="D188" s="20"/>
      <c r="E188" s="20"/>
      <c r="F188" s="20" t="e">
        <f>#REF!</f>
        <v>#REF!</v>
      </c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2.5" x14ac:dyDescent="0.25">
      <c r="A189" s="20" t="e">
        <f>#REF!</f>
        <v>#REF!</v>
      </c>
      <c r="B189" s="20" t="e">
        <f>#REF!</f>
        <v>#REF!</v>
      </c>
      <c r="C189" s="20" t="e">
        <f>#REF!</f>
        <v>#REF!</v>
      </c>
      <c r="D189" s="20"/>
      <c r="E189" s="20"/>
      <c r="F189" s="20" t="e">
        <f>#REF!</f>
        <v>#REF!</v>
      </c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2.5" x14ac:dyDescent="0.25">
      <c r="A190" s="20" t="e">
        <f>#REF!</f>
        <v>#REF!</v>
      </c>
      <c r="B190" s="20" t="e">
        <f>#REF!</f>
        <v>#REF!</v>
      </c>
      <c r="C190" s="20" t="e">
        <f>#REF!</f>
        <v>#REF!</v>
      </c>
      <c r="D190" s="20"/>
      <c r="E190" s="20"/>
      <c r="F190" s="20" t="e">
        <f>#REF!</f>
        <v>#REF!</v>
      </c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2.5" x14ac:dyDescent="0.25">
      <c r="A191" s="20" t="e">
        <f>#REF!</f>
        <v>#REF!</v>
      </c>
      <c r="B191" s="20" t="e">
        <f>#REF!</f>
        <v>#REF!</v>
      </c>
      <c r="C191" s="20" t="e">
        <f>#REF!</f>
        <v>#REF!</v>
      </c>
      <c r="D191" s="20"/>
      <c r="E191" s="20"/>
      <c r="F191" s="20" t="e">
        <f>#REF!</f>
        <v>#REF!</v>
      </c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2.5" x14ac:dyDescent="0.25">
      <c r="A192" s="20" t="e">
        <f>#REF!</f>
        <v>#REF!</v>
      </c>
      <c r="B192" s="20" t="e">
        <f>#REF!</f>
        <v>#REF!</v>
      </c>
      <c r="C192" s="20" t="e">
        <f>#REF!</f>
        <v>#REF!</v>
      </c>
      <c r="D192" s="20"/>
      <c r="E192" s="20"/>
      <c r="F192" s="20" t="e">
        <f>#REF!</f>
        <v>#REF!</v>
      </c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2.5" x14ac:dyDescent="0.25">
      <c r="A193" s="20" t="e">
        <f>#REF!</f>
        <v>#REF!</v>
      </c>
      <c r="B193" s="20" t="e">
        <f>#REF!</f>
        <v>#REF!</v>
      </c>
      <c r="C193" s="20" t="e">
        <f>#REF!</f>
        <v>#REF!</v>
      </c>
      <c r="D193" s="20"/>
      <c r="E193" s="20"/>
      <c r="F193" s="20" t="e">
        <f>#REF!</f>
        <v>#REF!</v>
      </c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2.5" x14ac:dyDescent="0.25">
      <c r="A194" s="20" t="e">
        <f>#REF!</f>
        <v>#REF!</v>
      </c>
      <c r="B194" s="20" t="e">
        <f>#REF!</f>
        <v>#REF!</v>
      </c>
      <c r="C194" s="20" t="e">
        <f>#REF!</f>
        <v>#REF!</v>
      </c>
      <c r="D194" s="20"/>
      <c r="E194" s="20"/>
      <c r="F194" s="20" t="e">
        <f>#REF!</f>
        <v>#REF!</v>
      </c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2.5" x14ac:dyDescent="0.25">
      <c r="A195" s="20" t="e">
        <f>#REF!</f>
        <v>#REF!</v>
      </c>
      <c r="B195" s="20" t="e">
        <f>#REF!</f>
        <v>#REF!</v>
      </c>
      <c r="C195" s="20" t="e">
        <f>#REF!</f>
        <v>#REF!</v>
      </c>
      <c r="D195" s="20"/>
      <c r="E195" s="20"/>
      <c r="F195" s="20" t="e">
        <f>#REF!</f>
        <v>#REF!</v>
      </c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2.5" x14ac:dyDescent="0.25">
      <c r="A196" s="20" t="e">
        <f>#REF!</f>
        <v>#REF!</v>
      </c>
      <c r="B196" s="20" t="e">
        <f>#REF!</f>
        <v>#REF!</v>
      </c>
      <c r="C196" s="20" t="e">
        <f>#REF!</f>
        <v>#REF!</v>
      </c>
      <c r="D196" s="20"/>
      <c r="E196" s="20"/>
      <c r="F196" s="20" t="e">
        <f>#REF!</f>
        <v>#REF!</v>
      </c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2.5" x14ac:dyDescent="0.25">
      <c r="A197" s="20" t="e">
        <f>#REF!</f>
        <v>#REF!</v>
      </c>
      <c r="B197" s="20" t="e">
        <f>#REF!</f>
        <v>#REF!</v>
      </c>
      <c r="C197" s="20" t="e">
        <f>#REF!</f>
        <v>#REF!</v>
      </c>
      <c r="D197" s="20"/>
      <c r="E197" s="20"/>
      <c r="F197" s="20" t="e">
        <f>#REF!</f>
        <v>#REF!</v>
      </c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2.5" x14ac:dyDescent="0.25">
      <c r="A198" s="20" t="e">
        <f>#REF!</f>
        <v>#REF!</v>
      </c>
      <c r="B198" s="20" t="e">
        <f>#REF!</f>
        <v>#REF!</v>
      </c>
      <c r="C198" s="20" t="e">
        <f>#REF!</f>
        <v>#REF!</v>
      </c>
      <c r="D198" s="20"/>
      <c r="E198" s="20"/>
      <c r="F198" s="20" t="e">
        <f>#REF!</f>
        <v>#REF!</v>
      </c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2.5" x14ac:dyDescent="0.25">
      <c r="A199" s="20" t="e">
        <f>#REF!</f>
        <v>#REF!</v>
      </c>
      <c r="B199" s="20" t="e">
        <f>#REF!</f>
        <v>#REF!</v>
      </c>
      <c r="C199" s="20" t="e">
        <f>#REF!</f>
        <v>#REF!</v>
      </c>
      <c r="D199" s="20"/>
      <c r="E199" s="20"/>
      <c r="F199" s="20" t="e">
        <f>#REF!</f>
        <v>#REF!</v>
      </c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2.5" x14ac:dyDescent="0.25">
      <c r="A200" s="20" t="e">
        <f>#REF!</f>
        <v>#REF!</v>
      </c>
      <c r="B200" s="20" t="e">
        <f>#REF!</f>
        <v>#REF!</v>
      </c>
      <c r="C200" s="20" t="e">
        <f>#REF!</f>
        <v>#REF!</v>
      </c>
      <c r="D200" s="20"/>
      <c r="E200" s="20"/>
      <c r="F200" s="20" t="e">
        <f>#REF!</f>
        <v>#REF!</v>
      </c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2.5" x14ac:dyDescent="0.25">
      <c r="A201" s="20" t="e">
        <f>#REF!</f>
        <v>#REF!</v>
      </c>
      <c r="B201" s="20" t="e">
        <f>#REF!</f>
        <v>#REF!</v>
      </c>
      <c r="C201" s="20" t="e">
        <f>#REF!</f>
        <v>#REF!</v>
      </c>
      <c r="D201" s="20"/>
      <c r="E201" s="20"/>
      <c r="F201" s="20" t="e">
        <f>#REF!</f>
        <v>#REF!</v>
      </c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2.5" x14ac:dyDescent="0.25">
      <c r="A202" s="20" t="e">
        <f>#REF!</f>
        <v>#REF!</v>
      </c>
      <c r="B202" s="20" t="e">
        <f>#REF!</f>
        <v>#REF!</v>
      </c>
      <c r="C202" s="20" t="e">
        <f>#REF!</f>
        <v>#REF!</v>
      </c>
      <c r="D202" s="20"/>
      <c r="E202" s="20"/>
      <c r="F202" s="20" t="e">
        <f>#REF!</f>
        <v>#REF!</v>
      </c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2.5" x14ac:dyDescent="0.25">
      <c r="A203" s="20" t="e">
        <f>#REF!</f>
        <v>#REF!</v>
      </c>
      <c r="B203" s="20" t="e">
        <f>#REF!</f>
        <v>#REF!</v>
      </c>
      <c r="C203" s="20" t="e">
        <f>#REF!</f>
        <v>#REF!</v>
      </c>
      <c r="D203" s="20"/>
      <c r="E203" s="20"/>
      <c r="F203" s="20" t="e">
        <f>#REF!</f>
        <v>#REF!</v>
      </c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2.5" x14ac:dyDescent="0.25">
      <c r="A204" s="20" t="e">
        <f>#REF!</f>
        <v>#REF!</v>
      </c>
      <c r="B204" s="20" t="e">
        <f>#REF!</f>
        <v>#REF!</v>
      </c>
      <c r="C204" s="20" t="e">
        <f>#REF!</f>
        <v>#REF!</v>
      </c>
      <c r="D204" s="20"/>
      <c r="E204" s="20"/>
      <c r="F204" s="20" t="e">
        <f>#REF!</f>
        <v>#REF!</v>
      </c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2.5" x14ac:dyDescent="0.25">
      <c r="A205" s="20" t="e">
        <f>#REF!</f>
        <v>#REF!</v>
      </c>
      <c r="B205" s="20" t="e">
        <f>#REF!</f>
        <v>#REF!</v>
      </c>
      <c r="C205" s="20" t="e">
        <f>#REF!</f>
        <v>#REF!</v>
      </c>
      <c r="D205" s="20"/>
      <c r="E205" s="20"/>
      <c r="F205" s="20" t="e">
        <f>#REF!</f>
        <v>#REF!</v>
      </c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2.5" x14ac:dyDescent="0.25">
      <c r="A206" s="20" t="e">
        <f>#REF!</f>
        <v>#REF!</v>
      </c>
      <c r="B206" s="20" t="e">
        <f>#REF!</f>
        <v>#REF!</v>
      </c>
      <c r="C206" s="20" t="e">
        <f>#REF!</f>
        <v>#REF!</v>
      </c>
      <c r="D206" s="20"/>
      <c r="E206" s="20"/>
      <c r="F206" s="20" t="e">
        <f>#REF!</f>
        <v>#REF!</v>
      </c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2.5" x14ac:dyDescent="0.25">
      <c r="A207" s="20" t="e">
        <f>#REF!</f>
        <v>#REF!</v>
      </c>
      <c r="B207" s="20" t="e">
        <f>#REF!</f>
        <v>#REF!</v>
      </c>
      <c r="C207" s="20" t="e">
        <f>#REF!</f>
        <v>#REF!</v>
      </c>
      <c r="D207" s="20"/>
      <c r="E207" s="20"/>
      <c r="F207" s="20" t="e">
        <f>#REF!</f>
        <v>#REF!</v>
      </c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2.5" x14ac:dyDescent="0.25">
      <c r="A208" s="20" t="e">
        <f>#REF!</f>
        <v>#REF!</v>
      </c>
      <c r="B208" s="20" t="e">
        <f>#REF!</f>
        <v>#REF!</v>
      </c>
      <c r="C208" s="20" t="e">
        <f>#REF!</f>
        <v>#REF!</v>
      </c>
      <c r="D208" s="20"/>
      <c r="E208" s="20"/>
      <c r="F208" s="20" t="e">
        <f>#REF!</f>
        <v>#REF!</v>
      </c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2.5" x14ac:dyDescent="0.25">
      <c r="A209" s="20" t="e">
        <f>#REF!</f>
        <v>#REF!</v>
      </c>
      <c r="B209" s="20" t="e">
        <f>#REF!</f>
        <v>#REF!</v>
      </c>
      <c r="C209" s="20" t="e">
        <f>#REF!</f>
        <v>#REF!</v>
      </c>
      <c r="D209" s="20"/>
      <c r="E209" s="20"/>
      <c r="F209" s="20" t="e">
        <f>#REF!</f>
        <v>#REF!</v>
      </c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2.5" x14ac:dyDescent="0.25">
      <c r="A210" s="20" t="e">
        <f>#REF!</f>
        <v>#REF!</v>
      </c>
      <c r="B210" s="20" t="e">
        <f>#REF!</f>
        <v>#REF!</v>
      </c>
      <c r="C210" s="20" t="e">
        <f>#REF!</f>
        <v>#REF!</v>
      </c>
      <c r="D210" s="20"/>
      <c r="E210" s="20"/>
      <c r="F210" s="20" t="e">
        <f>#REF!</f>
        <v>#REF!</v>
      </c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2.5" x14ac:dyDescent="0.25">
      <c r="A211" s="20" t="e">
        <f>#REF!</f>
        <v>#REF!</v>
      </c>
      <c r="B211" s="20" t="e">
        <f>#REF!</f>
        <v>#REF!</v>
      </c>
      <c r="C211" s="20" t="e">
        <f>#REF!</f>
        <v>#REF!</v>
      </c>
      <c r="D211" s="20"/>
      <c r="E211" s="20"/>
      <c r="F211" s="20" t="e">
        <f>#REF!</f>
        <v>#REF!</v>
      </c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2.5" x14ac:dyDescent="0.25">
      <c r="A212" s="20" t="e">
        <f>#REF!</f>
        <v>#REF!</v>
      </c>
      <c r="B212" s="20" t="e">
        <f>#REF!</f>
        <v>#REF!</v>
      </c>
      <c r="C212" s="20" t="e">
        <f>#REF!</f>
        <v>#REF!</v>
      </c>
      <c r="D212" s="20"/>
      <c r="E212" s="20"/>
      <c r="F212" s="20" t="e">
        <f>#REF!</f>
        <v>#REF!</v>
      </c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2.5" x14ac:dyDescent="0.25">
      <c r="A213" s="20" t="e">
        <f>#REF!</f>
        <v>#REF!</v>
      </c>
      <c r="B213" s="20" t="e">
        <f>#REF!</f>
        <v>#REF!</v>
      </c>
      <c r="C213" s="20" t="e">
        <f>#REF!</f>
        <v>#REF!</v>
      </c>
      <c r="D213" s="20"/>
      <c r="E213" s="20"/>
      <c r="F213" s="20" t="e">
        <f>#REF!</f>
        <v>#REF!</v>
      </c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2.5" x14ac:dyDescent="0.25">
      <c r="A214" s="20" t="e">
        <f>#REF!</f>
        <v>#REF!</v>
      </c>
      <c r="B214" s="20" t="e">
        <f>#REF!</f>
        <v>#REF!</v>
      </c>
      <c r="C214" s="20" t="e">
        <f>#REF!</f>
        <v>#REF!</v>
      </c>
      <c r="D214" s="20"/>
      <c r="E214" s="20"/>
      <c r="F214" s="20" t="e">
        <f>#REF!</f>
        <v>#REF!</v>
      </c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2.5" x14ac:dyDescent="0.25">
      <c r="A215" s="20" t="e">
        <f>#REF!</f>
        <v>#REF!</v>
      </c>
      <c r="B215" s="20" t="e">
        <f>#REF!</f>
        <v>#REF!</v>
      </c>
      <c r="C215" s="20" t="e">
        <f>#REF!</f>
        <v>#REF!</v>
      </c>
      <c r="D215" s="20"/>
      <c r="E215" s="20"/>
      <c r="F215" s="20" t="e">
        <f>#REF!</f>
        <v>#REF!</v>
      </c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2.5" x14ac:dyDescent="0.25">
      <c r="A216" s="20" t="e">
        <f>#REF!</f>
        <v>#REF!</v>
      </c>
      <c r="B216" s="20" t="e">
        <f>#REF!</f>
        <v>#REF!</v>
      </c>
      <c r="C216" s="20" t="e">
        <f>#REF!</f>
        <v>#REF!</v>
      </c>
      <c r="D216" s="20"/>
      <c r="E216" s="20"/>
      <c r="F216" s="20" t="e">
        <f>#REF!</f>
        <v>#REF!</v>
      </c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2.5" x14ac:dyDescent="0.25">
      <c r="A217" s="20" t="e">
        <f>#REF!</f>
        <v>#REF!</v>
      </c>
      <c r="B217" s="20" t="e">
        <f>#REF!</f>
        <v>#REF!</v>
      </c>
      <c r="C217" s="20" t="e">
        <f>#REF!</f>
        <v>#REF!</v>
      </c>
      <c r="D217" s="20"/>
      <c r="E217" s="20"/>
      <c r="F217" s="20" t="e">
        <f>#REF!</f>
        <v>#REF!</v>
      </c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2.5" x14ac:dyDescent="0.25">
      <c r="A218" s="20" t="e">
        <f>#REF!</f>
        <v>#REF!</v>
      </c>
      <c r="B218" s="20" t="e">
        <f>#REF!</f>
        <v>#REF!</v>
      </c>
      <c r="C218" s="20" t="e">
        <f>#REF!</f>
        <v>#REF!</v>
      </c>
      <c r="D218" s="20"/>
      <c r="E218" s="20"/>
      <c r="F218" s="20" t="e">
        <f>#REF!</f>
        <v>#REF!</v>
      </c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2.5" x14ac:dyDescent="0.25">
      <c r="A219" s="20" t="e">
        <f>#REF!</f>
        <v>#REF!</v>
      </c>
      <c r="B219" s="20" t="e">
        <f>#REF!</f>
        <v>#REF!</v>
      </c>
      <c r="C219" s="20" t="e">
        <f>#REF!</f>
        <v>#REF!</v>
      </c>
      <c r="D219" s="20"/>
      <c r="E219" s="20"/>
      <c r="F219" s="20" t="e">
        <f>#REF!</f>
        <v>#REF!</v>
      </c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2.5" x14ac:dyDescent="0.25">
      <c r="A220" s="20" t="e">
        <f>#REF!</f>
        <v>#REF!</v>
      </c>
      <c r="B220" s="20" t="e">
        <f>#REF!</f>
        <v>#REF!</v>
      </c>
      <c r="C220" s="20" t="e">
        <f>#REF!</f>
        <v>#REF!</v>
      </c>
      <c r="D220" s="20"/>
      <c r="E220" s="20"/>
      <c r="F220" s="20" t="e">
        <f>#REF!</f>
        <v>#REF!</v>
      </c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2.5" x14ac:dyDescent="0.25">
      <c r="A221" s="20" t="e">
        <f>#REF!</f>
        <v>#REF!</v>
      </c>
      <c r="B221" s="20" t="e">
        <f>#REF!</f>
        <v>#REF!</v>
      </c>
      <c r="C221" s="20" t="e">
        <f>#REF!</f>
        <v>#REF!</v>
      </c>
      <c r="D221" s="20"/>
      <c r="E221" s="20"/>
      <c r="F221" s="20" t="e">
        <f>#REF!</f>
        <v>#REF!</v>
      </c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2.5" x14ac:dyDescent="0.25">
      <c r="A222" s="20" t="e">
        <f>#REF!</f>
        <v>#REF!</v>
      </c>
      <c r="B222" s="20" t="e">
        <f>#REF!</f>
        <v>#REF!</v>
      </c>
      <c r="C222" s="20" t="e">
        <f>#REF!</f>
        <v>#REF!</v>
      </c>
      <c r="D222" s="20"/>
      <c r="E222" s="20"/>
      <c r="F222" s="20" t="e">
        <f>#REF!</f>
        <v>#REF!</v>
      </c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2.5" x14ac:dyDescent="0.25">
      <c r="A223" s="20" t="e">
        <f>#REF!</f>
        <v>#REF!</v>
      </c>
      <c r="B223" s="20" t="e">
        <f>#REF!</f>
        <v>#REF!</v>
      </c>
      <c r="C223" s="20" t="e">
        <f>#REF!</f>
        <v>#REF!</v>
      </c>
      <c r="D223" s="20"/>
      <c r="E223" s="20"/>
      <c r="F223" s="20" t="e">
        <f>#REF!</f>
        <v>#REF!</v>
      </c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2.5" x14ac:dyDescent="0.25">
      <c r="A224" s="20" t="e">
        <f>#REF!</f>
        <v>#REF!</v>
      </c>
      <c r="B224" s="20" t="e">
        <f>#REF!</f>
        <v>#REF!</v>
      </c>
      <c r="C224" s="20" t="e">
        <f>#REF!</f>
        <v>#REF!</v>
      </c>
      <c r="D224" s="20"/>
      <c r="E224" s="20"/>
      <c r="F224" s="20" t="e">
        <f>#REF!</f>
        <v>#REF!</v>
      </c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2.5" x14ac:dyDescent="0.25">
      <c r="A225" s="20" t="e">
        <f>#REF!</f>
        <v>#REF!</v>
      </c>
      <c r="B225" s="20" t="e">
        <f>#REF!</f>
        <v>#REF!</v>
      </c>
      <c r="C225" s="20" t="e">
        <f>#REF!</f>
        <v>#REF!</v>
      </c>
      <c r="D225" s="20"/>
      <c r="E225" s="20"/>
      <c r="F225" s="20" t="e">
        <f>#REF!</f>
        <v>#REF!</v>
      </c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2.5" x14ac:dyDescent="0.25">
      <c r="A226" s="20" t="e">
        <f>#REF!</f>
        <v>#REF!</v>
      </c>
      <c r="B226" s="20" t="e">
        <f>#REF!</f>
        <v>#REF!</v>
      </c>
      <c r="C226" s="20" t="e">
        <f>#REF!</f>
        <v>#REF!</v>
      </c>
      <c r="D226" s="20"/>
      <c r="E226" s="20"/>
      <c r="F226" s="20" t="e">
        <f>#REF!</f>
        <v>#REF!</v>
      </c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2.5" x14ac:dyDescent="0.25">
      <c r="A227" s="20" t="e">
        <f>#REF!</f>
        <v>#REF!</v>
      </c>
      <c r="B227" s="20" t="e">
        <f>#REF!</f>
        <v>#REF!</v>
      </c>
      <c r="C227" s="20" t="e">
        <f>#REF!</f>
        <v>#REF!</v>
      </c>
      <c r="D227" s="20"/>
      <c r="E227" s="20"/>
      <c r="F227" s="20" t="e">
        <f>#REF!</f>
        <v>#REF!</v>
      </c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2.5" x14ac:dyDescent="0.25">
      <c r="A228" s="20" t="e">
        <f>#REF!</f>
        <v>#REF!</v>
      </c>
      <c r="B228" s="20" t="e">
        <f>#REF!</f>
        <v>#REF!</v>
      </c>
      <c r="C228" s="20" t="e">
        <f>#REF!</f>
        <v>#REF!</v>
      </c>
      <c r="D228" s="20"/>
      <c r="E228" s="20"/>
      <c r="F228" s="20" t="e">
        <f>#REF!</f>
        <v>#REF!</v>
      </c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2.5" x14ac:dyDescent="0.25">
      <c r="A229" s="20" t="e">
        <f>#REF!</f>
        <v>#REF!</v>
      </c>
      <c r="B229" s="20" t="e">
        <f>#REF!</f>
        <v>#REF!</v>
      </c>
      <c r="C229" s="20" t="e">
        <f>#REF!</f>
        <v>#REF!</v>
      </c>
      <c r="D229" s="20"/>
      <c r="E229" s="20"/>
      <c r="F229" s="20" t="e">
        <f>#REF!</f>
        <v>#REF!</v>
      </c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2.5" x14ac:dyDescent="0.25">
      <c r="A230" s="20" t="e">
        <f>#REF!</f>
        <v>#REF!</v>
      </c>
      <c r="B230" s="20" t="e">
        <f>#REF!</f>
        <v>#REF!</v>
      </c>
      <c r="C230" s="20" t="e">
        <f>#REF!</f>
        <v>#REF!</v>
      </c>
      <c r="D230" s="20"/>
      <c r="E230" s="20"/>
      <c r="F230" s="20" t="e">
        <f>#REF!</f>
        <v>#REF!</v>
      </c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2.5" x14ac:dyDescent="0.25">
      <c r="A231" s="20" t="e">
        <f>#REF!</f>
        <v>#REF!</v>
      </c>
      <c r="B231" s="20" t="e">
        <f>#REF!</f>
        <v>#REF!</v>
      </c>
      <c r="C231" s="20" t="e">
        <f>#REF!</f>
        <v>#REF!</v>
      </c>
      <c r="D231" s="20"/>
      <c r="E231" s="20"/>
      <c r="F231" s="20" t="e">
        <f>#REF!</f>
        <v>#REF!</v>
      </c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2.5" x14ac:dyDescent="0.25">
      <c r="A232" s="20" t="e">
        <f>#REF!</f>
        <v>#REF!</v>
      </c>
      <c r="B232" s="20" t="e">
        <f>#REF!</f>
        <v>#REF!</v>
      </c>
      <c r="C232" s="20" t="e">
        <f>#REF!</f>
        <v>#REF!</v>
      </c>
      <c r="D232" s="20"/>
      <c r="E232" s="20"/>
      <c r="F232" s="20" t="e">
        <f>#REF!</f>
        <v>#REF!</v>
      </c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2.5" x14ac:dyDescent="0.25">
      <c r="A233" s="20" t="e">
        <f>#REF!</f>
        <v>#REF!</v>
      </c>
      <c r="B233" s="20" t="e">
        <f>#REF!</f>
        <v>#REF!</v>
      </c>
      <c r="C233" s="20" t="e">
        <f>#REF!</f>
        <v>#REF!</v>
      </c>
      <c r="D233" s="20"/>
      <c r="E233" s="20"/>
      <c r="F233" s="20" t="e">
        <f>#REF!</f>
        <v>#REF!</v>
      </c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2.5" x14ac:dyDescent="0.25">
      <c r="A234" s="20" t="e">
        <f>#REF!</f>
        <v>#REF!</v>
      </c>
      <c r="B234" s="20" t="e">
        <f>#REF!</f>
        <v>#REF!</v>
      </c>
      <c r="C234" s="20" t="e">
        <f>#REF!</f>
        <v>#REF!</v>
      </c>
      <c r="D234" s="20"/>
      <c r="E234" s="20"/>
      <c r="F234" s="20" t="e">
        <f>#REF!</f>
        <v>#REF!</v>
      </c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2.5" x14ac:dyDescent="0.25">
      <c r="A235" s="20" t="e">
        <f>#REF!</f>
        <v>#REF!</v>
      </c>
      <c r="B235" s="20" t="e">
        <f>#REF!</f>
        <v>#REF!</v>
      </c>
      <c r="C235" s="20" t="e">
        <f>#REF!</f>
        <v>#REF!</v>
      </c>
      <c r="D235" s="20"/>
      <c r="E235" s="20"/>
      <c r="F235" s="20" t="e">
        <f>#REF!</f>
        <v>#REF!</v>
      </c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2.5" x14ac:dyDescent="0.25">
      <c r="A236" s="20" t="e">
        <f>#REF!</f>
        <v>#REF!</v>
      </c>
      <c r="B236" s="20" t="e">
        <f>#REF!</f>
        <v>#REF!</v>
      </c>
      <c r="C236" s="20" t="e">
        <f>#REF!</f>
        <v>#REF!</v>
      </c>
      <c r="D236" s="20"/>
      <c r="E236" s="20"/>
      <c r="F236" s="20" t="e">
        <f>#REF!</f>
        <v>#REF!</v>
      </c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2.5" x14ac:dyDescent="0.25">
      <c r="A237" s="20" t="e">
        <f>#REF!</f>
        <v>#REF!</v>
      </c>
      <c r="B237" s="20" t="e">
        <f>#REF!</f>
        <v>#REF!</v>
      </c>
      <c r="C237" s="20" t="e">
        <f>#REF!</f>
        <v>#REF!</v>
      </c>
      <c r="D237" s="20"/>
      <c r="E237" s="20"/>
      <c r="F237" s="20" t="e">
        <f>#REF!</f>
        <v>#REF!</v>
      </c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2.5" x14ac:dyDescent="0.25">
      <c r="A238" s="20" t="e">
        <f>#REF!</f>
        <v>#REF!</v>
      </c>
      <c r="B238" s="20" t="e">
        <f>#REF!</f>
        <v>#REF!</v>
      </c>
      <c r="C238" s="20" t="e">
        <f>#REF!</f>
        <v>#REF!</v>
      </c>
      <c r="D238" s="20"/>
      <c r="E238" s="20"/>
      <c r="F238" s="20" t="e">
        <f>#REF!</f>
        <v>#REF!</v>
      </c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2.5" x14ac:dyDescent="0.25">
      <c r="A239" s="20" t="e">
        <f>#REF!</f>
        <v>#REF!</v>
      </c>
      <c r="B239" s="20" t="e">
        <f>#REF!</f>
        <v>#REF!</v>
      </c>
      <c r="C239" s="20" t="e">
        <f>#REF!</f>
        <v>#REF!</v>
      </c>
      <c r="D239" s="20"/>
      <c r="E239" s="20"/>
      <c r="F239" s="20" t="e">
        <f>#REF!</f>
        <v>#REF!</v>
      </c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2.5" x14ac:dyDescent="0.25">
      <c r="A240" s="20" t="e">
        <f>#REF!</f>
        <v>#REF!</v>
      </c>
      <c r="B240" s="20" t="e">
        <f>#REF!</f>
        <v>#REF!</v>
      </c>
      <c r="C240" s="20" t="e">
        <f>#REF!</f>
        <v>#REF!</v>
      </c>
      <c r="D240" s="20"/>
      <c r="E240" s="20"/>
      <c r="F240" s="20" t="e">
        <f>#REF!</f>
        <v>#REF!</v>
      </c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2.5" x14ac:dyDescent="0.25">
      <c r="A241" s="20" t="e">
        <f>#REF!</f>
        <v>#REF!</v>
      </c>
      <c r="B241" s="20" t="e">
        <f>#REF!</f>
        <v>#REF!</v>
      </c>
      <c r="C241" s="20" t="e">
        <f>#REF!</f>
        <v>#REF!</v>
      </c>
      <c r="D241" s="20"/>
      <c r="E241" s="20"/>
      <c r="F241" s="20" t="e">
        <f>#REF!</f>
        <v>#REF!</v>
      </c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2.5" x14ac:dyDescent="0.25">
      <c r="A242" s="20" t="e">
        <f>#REF!</f>
        <v>#REF!</v>
      </c>
      <c r="B242" s="20" t="e">
        <f>#REF!</f>
        <v>#REF!</v>
      </c>
      <c r="C242" s="20" t="e">
        <f>#REF!</f>
        <v>#REF!</v>
      </c>
      <c r="D242" s="20"/>
      <c r="E242" s="20"/>
      <c r="F242" s="20" t="e">
        <f>#REF!</f>
        <v>#REF!</v>
      </c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2.5" x14ac:dyDescent="0.25">
      <c r="A243" s="20" t="e">
        <f>#REF!</f>
        <v>#REF!</v>
      </c>
      <c r="B243" s="20" t="e">
        <f>#REF!</f>
        <v>#REF!</v>
      </c>
      <c r="C243" s="20" t="e">
        <f>#REF!</f>
        <v>#REF!</v>
      </c>
      <c r="D243" s="20"/>
      <c r="E243" s="20"/>
      <c r="F243" s="20" t="e">
        <f>#REF!</f>
        <v>#REF!</v>
      </c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2.5" x14ac:dyDescent="0.25">
      <c r="A244" s="20" t="e">
        <f>#REF!</f>
        <v>#REF!</v>
      </c>
      <c r="B244" s="20" t="e">
        <f>#REF!</f>
        <v>#REF!</v>
      </c>
      <c r="C244" s="20" t="e">
        <f>#REF!</f>
        <v>#REF!</v>
      </c>
      <c r="D244" s="20"/>
      <c r="E244" s="20"/>
      <c r="F244" s="20" t="e">
        <f>#REF!</f>
        <v>#REF!</v>
      </c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2.5" x14ac:dyDescent="0.25">
      <c r="A245" s="20" t="e">
        <f>#REF!</f>
        <v>#REF!</v>
      </c>
      <c r="B245" s="20" t="e">
        <f>#REF!</f>
        <v>#REF!</v>
      </c>
      <c r="C245" s="20" t="e">
        <f>#REF!</f>
        <v>#REF!</v>
      </c>
      <c r="D245" s="20"/>
      <c r="E245" s="20"/>
      <c r="F245" s="20" t="e">
        <f>#REF!</f>
        <v>#REF!</v>
      </c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2.5" x14ac:dyDescent="0.25">
      <c r="A246" s="20" t="e">
        <f>#REF!</f>
        <v>#REF!</v>
      </c>
      <c r="B246" s="20" t="e">
        <f>#REF!</f>
        <v>#REF!</v>
      </c>
      <c r="C246" s="20" t="e">
        <f>#REF!</f>
        <v>#REF!</v>
      </c>
      <c r="D246" s="20"/>
      <c r="E246" s="20"/>
      <c r="F246" s="20" t="e">
        <f>#REF!</f>
        <v>#REF!</v>
      </c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2.5" x14ac:dyDescent="0.25">
      <c r="A247" s="20" t="e">
        <f>#REF!</f>
        <v>#REF!</v>
      </c>
      <c r="B247" s="20" t="e">
        <f>#REF!</f>
        <v>#REF!</v>
      </c>
      <c r="C247" s="20" t="e">
        <f>#REF!</f>
        <v>#REF!</v>
      </c>
      <c r="D247" s="20"/>
      <c r="E247" s="20"/>
      <c r="F247" s="20" t="e">
        <f>#REF!</f>
        <v>#REF!</v>
      </c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2.5" x14ac:dyDescent="0.25">
      <c r="A248" s="20" t="e">
        <f>#REF!</f>
        <v>#REF!</v>
      </c>
      <c r="B248" s="20" t="e">
        <f>#REF!</f>
        <v>#REF!</v>
      </c>
      <c r="C248" s="20" t="e">
        <f>#REF!</f>
        <v>#REF!</v>
      </c>
      <c r="D248" s="20"/>
      <c r="E248" s="20"/>
      <c r="F248" s="20" t="e">
        <f>#REF!</f>
        <v>#REF!</v>
      </c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2.5" x14ac:dyDescent="0.25">
      <c r="A249" s="20" t="e">
        <f>#REF!</f>
        <v>#REF!</v>
      </c>
      <c r="B249" s="20" t="e">
        <f>#REF!</f>
        <v>#REF!</v>
      </c>
      <c r="C249" s="20" t="e">
        <f>#REF!</f>
        <v>#REF!</v>
      </c>
      <c r="D249" s="20"/>
      <c r="E249" s="20"/>
      <c r="F249" s="20" t="e">
        <f>#REF!</f>
        <v>#REF!</v>
      </c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2.5" x14ac:dyDescent="0.25">
      <c r="A250" s="20" t="e">
        <f>#REF!</f>
        <v>#REF!</v>
      </c>
      <c r="B250" s="20" t="e">
        <f>#REF!</f>
        <v>#REF!</v>
      </c>
      <c r="C250" s="20" t="e">
        <f>#REF!</f>
        <v>#REF!</v>
      </c>
      <c r="D250" s="20"/>
      <c r="E250" s="20"/>
      <c r="F250" s="20" t="e">
        <f>#REF!</f>
        <v>#REF!</v>
      </c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2.5" x14ac:dyDescent="0.25">
      <c r="A251" s="20" t="e">
        <f>#REF!</f>
        <v>#REF!</v>
      </c>
      <c r="B251" s="20" t="e">
        <f>#REF!</f>
        <v>#REF!</v>
      </c>
      <c r="C251" s="20" t="e">
        <f>#REF!</f>
        <v>#REF!</v>
      </c>
      <c r="D251" s="20"/>
      <c r="E251" s="20"/>
      <c r="F251" s="20" t="e">
        <f>#REF!</f>
        <v>#REF!</v>
      </c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2.5" x14ac:dyDescent="0.25">
      <c r="A252" s="20" t="e">
        <f>#REF!</f>
        <v>#REF!</v>
      </c>
      <c r="B252" s="20" t="e">
        <f>#REF!</f>
        <v>#REF!</v>
      </c>
      <c r="C252" s="20" t="e">
        <f>#REF!</f>
        <v>#REF!</v>
      </c>
      <c r="D252" s="20"/>
      <c r="E252" s="20"/>
      <c r="F252" s="20" t="e">
        <f>#REF!</f>
        <v>#REF!</v>
      </c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2.5" x14ac:dyDescent="0.25">
      <c r="A253" s="20" t="e">
        <f>#REF!</f>
        <v>#REF!</v>
      </c>
      <c r="B253" s="20" t="e">
        <f>#REF!</f>
        <v>#REF!</v>
      </c>
      <c r="C253" s="20" t="e">
        <f>#REF!</f>
        <v>#REF!</v>
      </c>
      <c r="D253" s="20"/>
      <c r="E253" s="20"/>
      <c r="F253" s="20" t="e">
        <f>#REF!</f>
        <v>#REF!</v>
      </c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2.5" x14ac:dyDescent="0.25">
      <c r="A254" s="20" t="e">
        <f>#REF!</f>
        <v>#REF!</v>
      </c>
      <c r="B254" s="20" t="e">
        <f>#REF!</f>
        <v>#REF!</v>
      </c>
      <c r="C254" s="20" t="e">
        <f>#REF!</f>
        <v>#REF!</v>
      </c>
      <c r="D254" s="20"/>
      <c r="E254" s="20"/>
      <c r="F254" s="20" t="e">
        <f>#REF!</f>
        <v>#REF!</v>
      </c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2.5" x14ac:dyDescent="0.25">
      <c r="A255" s="20" t="e">
        <f>#REF!</f>
        <v>#REF!</v>
      </c>
      <c r="B255" s="20" t="e">
        <f>#REF!</f>
        <v>#REF!</v>
      </c>
      <c r="C255" s="20" t="e">
        <f>#REF!</f>
        <v>#REF!</v>
      </c>
      <c r="D255" s="20"/>
      <c r="E255" s="20"/>
      <c r="F255" s="20" t="e">
        <f>#REF!</f>
        <v>#REF!</v>
      </c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2.5" x14ac:dyDescent="0.25">
      <c r="A256" s="20" t="e">
        <f>#REF!</f>
        <v>#REF!</v>
      </c>
      <c r="B256" s="20" t="e">
        <f>#REF!</f>
        <v>#REF!</v>
      </c>
      <c r="C256" s="20" t="e">
        <f>#REF!</f>
        <v>#REF!</v>
      </c>
      <c r="D256" s="20"/>
      <c r="E256" s="20"/>
      <c r="F256" s="20" t="e">
        <f>#REF!</f>
        <v>#REF!</v>
      </c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2.5" x14ac:dyDescent="0.25">
      <c r="A257" s="20" t="e">
        <f>#REF!</f>
        <v>#REF!</v>
      </c>
      <c r="B257" s="20" t="e">
        <f>#REF!</f>
        <v>#REF!</v>
      </c>
      <c r="C257" s="20" t="e">
        <f>#REF!</f>
        <v>#REF!</v>
      </c>
      <c r="D257" s="20"/>
      <c r="E257" s="20"/>
      <c r="F257" s="20" t="e">
        <f>#REF!</f>
        <v>#REF!</v>
      </c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2.5" x14ac:dyDescent="0.25">
      <c r="A258" s="20" t="e">
        <f>#REF!</f>
        <v>#REF!</v>
      </c>
      <c r="B258" s="20" t="e">
        <f>#REF!</f>
        <v>#REF!</v>
      </c>
      <c r="C258" s="20" t="e">
        <f>#REF!</f>
        <v>#REF!</v>
      </c>
      <c r="D258" s="20"/>
      <c r="E258" s="20"/>
      <c r="F258" s="20" t="e">
        <f>#REF!</f>
        <v>#REF!</v>
      </c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2.5" x14ac:dyDescent="0.25">
      <c r="A259" s="20" t="e">
        <f>#REF!</f>
        <v>#REF!</v>
      </c>
      <c r="B259" s="20" t="e">
        <f>#REF!</f>
        <v>#REF!</v>
      </c>
      <c r="C259" s="20" t="e">
        <f>#REF!</f>
        <v>#REF!</v>
      </c>
      <c r="D259" s="20"/>
      <c r="E259" s="20"/>
      <c r="F259" s="20" t="e">
        <f>#REF!</f>
        <v>#REF!</v>
      </c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2.5" x14ac:dyDescent="0.25">
      <c r="A260" s="20" t="e">
        <f>#REF!</f>
        <v>#REF!</v>
      </c>
      <c r="B260" s="20" t="e">
        <f>#REF!</f>
        <v>#REF!</v>
      </c>
      <c r="C260" s="20" t="e">
        <f>#REF!</f>
        <v>#REF!</v>
      </c>
      <c r="D260" s="20"/>
      <c r="E260" s="20"/>
      <c r="F260" s="20" t="e">
        <f>#REF!</f>
        <v>#REF!</v>
      </c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2.5" x14ac:dyDescent="0.25">
      <c r="A261" s="20" t="e">
        <f>#REF!</f>
        <v>#REF!</v>
      </c>
      <c r="B261" s="20" t="e">
        <f>#REF!</f>
        <v>#REF!</v>
      </c>
      <c r="C261" s="20" t="e">
        <f>#REF!</f>
        <v>#REF!</v>
      </c>
      <c r="D261" s="20"/>
      <c r="E261" s="20"/>
      <c r="F261" s="20" t="e">
        <f>#REF!</f>
        <v>#REF!</v>
      </c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2.5" x14ac:dyDescent="0.25">
      <c r="A262" s="20" t="e">
        <f>#REF!</f>
        <v>#REF!</v>
      </c>
      <c r="B262" s="20" t="e">
        <f>#REF!</f>
        <v>#REF!</v>
      </c>
      <c r="C262" s="20" t="e">
        <f>#REF!</f>
        <v>#REF!</v>
      </c>
      <c r="D262" s="20"/>
      <c r="E262" s="20"/>
      <c r="F262" s="20" t="e">
        <f>#REF!</f>
        <v>#REF!</v>
      </c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2.5" x14ac:dyDescent="0.25">
      <c r="A263" s="20" t="e">
        <f>#REF!</f>
        <v>#REF!</v>
      </c>
      <c r="B263" s="20" t="e">
        <f>#REF!</f>
        <v>#REF!</v>
      </c>
      <c r="C263" s="20" t="e">
        <f>#REF!</f>
        <v>#REF!</v>
      </c>
      <c r="D263" s="20"/>
      <c r="E263" s="20"/>
      <c r="F263" s="20" t="e">
        <f>#REF!</f>
        <v>#REF!</v>
      </c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2.5" x14ac:dyDescent="0.25">
      <c r="A264" s="20" t="e">
        <f>#REF!</f>
        <v>#REF!</v>
      </c>
      <c r="B264" s="20" t="e">
        <f>#REF!</f>
        <v>#REF!</v>
      </c>
      <c r="C264" s="20" t="e">
        <f>#REF!</f>
        <v>#REF!</v>
      </c>
      <c r="D264" s="20"/>
      <c r="E264" s="20"/>
      <c r="F264" s="20" t="e">
        <f>#REF!</f>
        <v>#REF!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2.5" x14ac:dyDescent="0.25">
      <c r="A265" s="20" t="e">
        <f>#REF!</f>
        <v>#REF!</v>
      </c>
      <c r="B265" s="20" t="e">
        <f>#REF!</f>
        <v>#REF!</v>
      </c>
      <c r="C265" s="20" t="e">
        <f>#REF!</f>
        <v>#REF!</v>
      </c>
      <c r="D265" s="20"/>
      <c r="E265" s="20"/>
      <c r="F265" s="20" t="e">
        <f>#REF!</f>
        <v>#REF!</v>
      </c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2.5" x14ac:dyDescent="0.25">
      <c r="A266" s="20" t="e">
        <f>#REF!</f>
        <v>#REF!</v>
      </c>
      <c r="B266" s="20" t="e">
        <f>#REF!</f>
        <v>#REF!</v>
      </c>
      <c r="C266" s="20" t="e">
        <f>#REF!</f>
        <v>#REF!</v>
      </c>
      <c r="D266" s="20"/>
      <c r="E266" s="20"/>
      <c r="F266" s="20" t="e">
        <f>#REF!</f>
        <v>#REF!</v>
      </c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2.5" x14ac:dyDescent="0.25">
      <c r="A267" s="20" t="e">
        <f>#REF!</f>
        <v>#REF!</v>
      </c>
      <c r="B267" s="20" t="e">
        <f>#REF!</f>
        <v>#REF!</v>
      </c>
      <c r="C267" s="20" t="e">
        <f>#REF!</f>
        <v>#REF!</v>
      </c>
      <c r="D267" s="20"/>
      <c r="E267" s="20"/>
      <c r="F267" s="20" t="e">
        <f>#REF!</f>
        <v>#REF!</v>
      </c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2.5" x14ac:dyDescent="0.25">
      <c r="A268" s="20" t="e">
        <f>#REF!</f>
        <v>#REF!</v>
      </c>
      <c r="B268" s="20" t="e">
        <f>#REF!</f>
        <v>#REF!</v>
      </c>
      <c r="C268" s="20" t="e">
        <f>#REF!</f>
        <v>#REF!</v>
      </c>
      <c r="D268" s="20"/>
      <c r="E268" s="20"/>
      <c r="F268" s="20" t="e">
        <f>#REF!</f>
        <v>#REF!</v>
      </c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2.5" x14ac:dyDescent="0.25">
      <c r="A269" s="20" t="e">
        <f>#REF!</f>
        <v>#REF!</v>
      </c>
      <c r="B269" s="20" t="e">
        <f>#REF!</f>
        <v>#REF!</v>
      </c>
      <c r="C269" s="20" t="e">
        <f>#REF!</f>
        <v>#REF!</v>
      </c>
      <c r="D269" s="20"/>
      <c r="E269" s="20"/>
      <c r="F269" s="20" t="e">
        <f>#REF!</f>
        <v>#REF!</v>
      </c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2.5" x14ac:dyDescent="0.25">
      <c r="A270" s="20" t="e">
        <f>#REF!</f>
        <v>#REF!</v>
      </c>
      <c r="B270" s="20" t="e">
        <f>#REF!</f>
        <v>#REF!</v>
      </c>
      <c r="C270" s="20" t="e">
        <f>#REF!</f>
        <v>#REF!</v>
      </c>
      <c r="D270" s="20"/>
      <c r="E270" s="20"/>
      <c r="F270" s="20" t="e">
        <f>#REF!</f>
        <v>#REF!</v>
      </c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2.5" x14ac:dyDescent="0.25">
      <c r="A271" s="20" t="e">
        <f>#REF!</f>
        <v>#REF!</v>
      </c>
      <c r="B271" s="20" t="e">
        <f>#REF!</f>
        <v>#REF!</v>
      </c>
      <c r="C271" s="20" t="e">
        <f>#REF!</f>
        <v>#REF!</v>
      </c>
      <c r="D271" s="20"/>
      <c r="E271" s="20"/>
      <c r="F271" s="20" t="e">
        <f>#REF!</f>
        <v>#REF!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2.5" x14ac:dyDescent="0.25">
      <c r="A272" s="20" t="e">
        <f>#REF!</f>
        <v>#REF!</v>
      </c>
      <c r="B272" s="20" t="e">
        <f>#REF!</f>
        <v>#REF!</v>
      </c>
      <c r="C272" s="20" t="e">
        <f>#REF!</f>
        <v>#REF!</v>
      </c>
      <c r="D272" s="20"/>
      <c r="E272" s="20"/>
      <c r="F272" s="20" t="e">
        <f>#REF!</f>
        <v>#REF!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2.5" x14ac:dyDescent="0.25">
      <c r="A273" s="20" t="e">
        <f>#REF!</f>
        <v>#REF!</v>
      </c>
      <c r="B273" s="20" t="e">
        <f>#REF!</f>
        <v>#REF!</v>
      </c>
      <c r="C273" s="20" t="e">
        <f>#REF!</f>
        <v>#REF!</v>
      </c>
      <c r="D273" s="20"/>
      <c r="E273" s="20"/>
      <c r="F273" s="20" t="e">
        <f>#REF!</f>
        <v>#REF!</v>
      </c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2.5" x14ac:dyDescent="0.25">
      <c r="A274" s="20" t="e">
        <f>#REF!</f>
        <v>#REF!</v>
      </c>
      <c r="B274" s="20" t="e">
        <f>#REF!</f>
        <v>#REF!</v>
      </c>
      <c r="C274" s="20" t="e">
        <f>#REF!</f>
        <v>#REF!</v>
      </c>
      <c r="D274" s="20"/>
      <c r="E274" s="20"/>
      <c r="F274" s="20" t="e">
        <f>#REF!</f>
        <v>#REF!</v>
      </c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2.5" x14ac:dyDescent="0.25">
      <c r="A275" s="20" t="e">
        <f>#REF!</f>
        <v>#REF!</v>
      </c>
      <c r="B275" s="20" t="e">
        <f>#REF!</f>
        <v>#REF!</v>
      </c>
      <c r="C275" s="20" t="e">
        <f>#REF!</f>
        <v>#REF!</v>
      </c>
      <c r="D275" s="20"/>
      <c r="E275" s="20"/>
      <c r="F275" s="20" t="e">
        <f>#REF!</f>
        <v>#REF!</v>
      </c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2.5" x14ac:dyDescent="0.25">
      <c r="A276" s="20" t="e">
        <f>#REF!</f>
        <v>#REF!</v>
      </c>
      <c r="B276" s="20" t="e">
        <f>#REF!</f>
        <v>#REF!</v>
      </c>
      <c r="C276" s="20" t="e">
        <f>#REF!</f>
        <v>#REF!</v>
      </c>
      <c r="D276" s="20"/>
      <c r="E276" s="20"/>
      <c r="F276" s="20" t="e">
        <f>#REF!</f>
        <v>#REF!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2.5" x14ac:dyDescent="0.25">
      <c r="A277" s="20" t="e">
        <f>#REF!</f>
        <v>#REF!</v>
      </c>
      <c r="B277" s="20" t="e">
        <f>#REF!</f>
        <v>#REF!</v>
      </c>
      <c r="C277" s="20" t="e">
        <f>#REF!</f>
        <v>#REF!</v>
      </c>
      <c r="D277" s="20"/>
      <c r="E277" s="20"/>
      <c r="F277" s="20" t="e">
        <f>#REF!</f>
        <v>#REF!</v>
      </c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2.5" x14ac:dyDescent="0.25">
      <c r="A278" s="20" t="e">
        <f>#REF!</f>
        <v>#REF!</v>
      </c>
      <c r="B278" s="20" t="e">
        <f>#REF!</f>
        <v>#REF!</v>
      </c>
      <c r="C278" s="20" t="e">
        <f>#REF!</f>
        <v>#REF!</v>
      </c>
      <c r="D278" s="20"/>
      <c r="E278" s="20"/>
      <c r="F278" s="20" t="e">
        <f>#REF!</f>
        <v>#REF!</v>
      </c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2.5" x14ac:dyDescent="0.25">
      <c r="A279" s="20" t="e">
        <f>#REF!</f>
        <v>#REF!</v>
      </c>
      <c r="B279" s="20" t="e">
        <f>#REF!</f>
        <v>#REF!</v>
      </c>
      <c r="C279" s="20" t="e">
        <f>#REF!</f>
        <v>#REF!</v>
      </c>
      <c r="D279" s="20"/>
      <c r="E279" s="20"/>
      <c r="F279" s="20" t="e">
        <f>#REF!</f>
        <v>#REF!</v>
      </c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2.5" x14ac:dyDescent="0.25">
      <c r="A280" s="20" t="e">
        <f>#REF!</f>
        <v>#REF!</v>
      </c>
      <c r="B280" s="20" t="e">
        <f>#REF!</f>
        <v>#REF!</v>
      </c>
      <c r="C280" s="20" t="e">
        <f>#REF!</f>
        <v>#REF!</v>
      </c>
      <c r="D280" s="20"/>
      <c r="E280" s="20"/>
      <c r="F280" s="20" t="e">
        <f>#REF!</f>
        <v>#REF!</v>
      </c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2.5" x14ac:dyDescent="0.25">
      <c r="A281" s="20" t="e">
        <f>#REF!</f>
        <v>#REF!</v>
      </c>
      <c r="B281" s="20" t="e">
        <f>#REF!</f>
        <v>#REF!</v>
      </c>
      <c r="C281" s="20" t="e">
        <f>#REF!</f>
        <v>#REF!</v>
      </c>
      <c r="D281" s="20"/>
      <c r="E281" s="20"/>
      <c r="F281" s="20" t="e">
        <f>#REF!</f>
        <v>#REF!</v>
      </c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2.5" x14ac:dyDescent="0.25">
      <c r="A282" s="20" t="e">
        <f>#REF!</f>
        <v>#REF!</v>
      </c>
      <c r="B282" s="20" t="e">
        <f>#REF!</f>
        <v>#REF!</v>
      </c>
      <c r="C282" s="20" t="e">
        <f>#REF!</f>
        <v>#REF!</v>
      </c>
      <c r="D282" s="20"/>
      <c r="E282" s="20"/>
      <c r="F282" s="20" t="e">
        <f>#REF!</f>
        <v>#REF!</v>
      </c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2.5" x14ac:dyDescent="0.25">
      <c r="A283" s="20" t="e">
        <f>#REF!</f>
        <v>#REF!</v>
      </c>
      <c r="B283" s="20" t="e">
        <f>#REF!</f>
        <v>#REF!</v>
      </c>
      <c r="C283" s="20" t="e">
        <f>#REF!</f>
        <v>#REF!</v>
      </c>
      <c r="D283" s="20"/>
      <c r="E283" s="20"/>
      <c r="F283" s="20" t="e">
        <f>#REF!</f>
        <v>#REF!</v>
      </c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2.5" x14ac:dyDescent="0.25">
      <c r="A284" s="20" t="e">
        <f>#REF!</f>
        <v>#REF!</v>
      </c>
      <c r="B284" s="20" t="e">
        <f>#REF!</f>
        <v>#REF!</v>
      </c>
      <c r="C284" s="20" t="e">
        <f>#REF!</f>
        <v>#REF!</v>
      </c>
      <c r="D284" s="20"/>
      <c r="E284" s="20"/>
      <c r="F284" s="20" t="e">
        <f>#REF!</f>
        <v>#REF!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2.5" x14ac:dyDescent="0.25">
      <c r="A285" s="20" t="e">
        <f>#REF!</f>
        <v>#REF!</v>
      </c>
      <c r="B285" s="20" t="e">
        <f>#REF!</f>
        <v>#REF!</v>
      </c>
      <c r="C285" s="20" t="e">
        <f>#REF!</f>
        <v>#REF!</v>
      </c>
      <c r="D285" s="20"/>
      <c r="E285" s="20"/>
      <c r="F285" s="20" t="e">
        <f>#REF!</f>
        <v>#REF!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2.5" x14ac:dyDescent="0.25">
      <c r="A286" s="20" t="e">
        <f>#REF!</f>
        <v>#REF!</v>
      </c>
      <c r="B286" s="20" t="e">
        <f>#REF!</f>
        <v>#REF!</v>
      </c>
      <c r="C286" s="20" t="e">
        <f>#REF!</f>
        <v>#REF!</v>
      </c>
      <c r="D286" s="20"/>
      <c r="E286" s="20"/>
      <c r="F286" s="20" t="e">
        <f>#REF!</f>
        <v>#REF!</v>
      </c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2.5" x14ac:dyDescent="0.25">
      <c r="A287" s="20" t="e">
        <f>#REF!</f>
        <v>#REF!</v>
      </c>
      <c r="B287" s="20" t="e">
        <f>#REF!</f>
        <v>#REF!</v>
      </c>
      <c r="C287" s="20" t="e">
        <f>#REF!</f>
        <v>#REF!</v>
      </c>
      <c r="D287" s="20"/>
      <c r="E287" s="20"/>
      <c r="F287" s="20" t="e">
        <f>#REF!</f>
        <v>#REF!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2.5" x14ac:dyDescent="0.25">
      <c r="A288" s="20" t="e">
        <f>#REF!</f>
        <v>#REF!</v>
      </c>
      <c r="B288" s="20" t="e">
        <f>#REF!</f>
        <v>#REF!</v>
      </c>
      <c r="C288" s="20" t="e">
        <f>#REF!</f>
        <v>#REF!</v>
      </c>
      <c r="D288" s="20"/>
      <c r="E288" s="20"/>
      <c r="F288" s="20" t="e">
        <f>#REF!</f>
        <v>#REF!</v>
      </c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2.5" x14ac:dyDescent="0.25">
      <c r="A289" s="20" t="e">
        <f>#REF!</f>
        <v>#REF!</v>
      </c>
      <c r="B289" s="20" t="e">
        <f>#REF!</f>
        <v>#REF!</v>
      </c>
      <c r="C289" s="20" t="e">
        <f>#REF!</f>
        <v>#REF!</v>
      </c>
      <c r="D289" s="20"/>
      <c r="E289" s="20"/>
      <c r="F289" s="20" t="e">
        <f>#REF!</f>
        <v>#REF!</v>
      </c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2.5" x14ac:dyDescent="0.25">
      <c r="A290" s="20" t="e">
        <f>#REF!</f>
        <v>#REF!</v>
      </c>
      <c r="B290" s="20" t="e">
        <f>#REF!</f>
        <v>#REF!</v>
      </c>
      <c r="C290" s="20" t="e">
        <f>#REF!</f>
        <v>#REF!</v>
      </c>
      <c r="D290" s="20"/>
      <c r="E290" s="20"/>
      <c r="F290" s="20" t="e">
        <f>#REF!</f>
        <v>#REF!</v>
      </c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2.5" x14ac:dyDescent="0.25">
      <c r="A291" s="20" t="e">
        <f>#REF!</f>
        <v>#REF!</v>
      </c>
      <c r="B291" s="20" t="e">
        <f>#REF!</f>
        <v>#REF!</v>
      </c>
      <c r="C291" s="20" t="e">
        <f>#REF!</f>
        <v>#REF!</v>
      </c>
      <c r="D291" s="20"/>
      <c r="E291" s="20"/>
      <c r="F291" s="20" t="e">
        <f>#REF!</f>
        <v>#REF!</v>
      </c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2.5" x14ac:dyDescent="0.25">
      <c r="A292" s="20" t="e">
        <f>#REF!</f>
        <v>#REF!</v>
      </c>
      <c r="B292" s="20" t="e">
        <f>#REF!</f>
        <v>#REF!</v>
      </c>
      <c r="C292" s="20" t="e">
        <f>#REF!</f>
        <v>#REF!</v>
      </c>
      <c r="D292" s="20"/>
      <c r="E292" s="20"/>
      <c r="F292" s="20" t="e">
        <f>#REF!</f>
        <v>#REF!</v>
      </c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2.5" x14ac:dyDescent="0.25">
      <c r="A293" s="20" t="e">
        <f>#REF!</f>
        <v>#REF!</v>
      </c>
      <c r="B293" s="20" t="e">
        <f>#REF!</f>
        <v>#REF!</v>
      </c>
      <c r="C293" s="20" t="e">
        <f>#REF!</f>
        <v>#REF!</v>
      </c>
      <c r="D293" s="20"/>
      <c r="E293" s="20"/>
      <c r="F293" s="20" t="e">
        <f>#REF!</f>
        <v>#REF!</v>
      </c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2.5" x14ac:dyDescent="0.25">
      <c r="A294" s="20" t="e">
        <f>#REF!</f>
        <v>#REF!</v>
      </c>
      <c r="B294" s="20" t="e">
        <f>#REF!</f>
        <v>#REF!</v>
      </c>
      <c r="C294" s="20" t="e">
        <f>#REF!</f>
        <v>#REF!</v>
      </c>
      <c r="D294" s="20"/>
      <c r="E294" s="20"/>
      <c r="F294" s="20" t="e">
        <f>#REF!</f>
        <v>#REF!</v>
      </c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2.5" x14ac:dyDescent="0.25">
      <c r="A295" s="20" t="e">
        <f>#REF!</f>
        <v>#REF!</v>
      </c>
      <c r="B295" s="20" t="e">
        <f>#REF!</f>
        <v>#REF!</v>
      </c>
      <c r="C295" s="20" t="e">
        <f>#REF!</f>
        <v>#REF!</v>
      </c>
      <c r="D295" s="20"/>
      <c r="E295" s="20"/>
      <c r="F295" s="20" t="e">
        <f>#REF!</f>
        <v>#REF!</v>
      </c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2.5" x14ac:dyDescent="0.25">
      <c r="A296" s="20" t="e">
        <f>#REF!</f>
        <v>#REF!</v>
      </c>
      <c r="B296" s="20" t="e">
        <f>#REF!</f>
        <v>#REF!</v>
      </c>
      <c r="C296" s="20" t="e">
        <f>#REF!</f>
        <v>#REF!</v>
      </c>
      <c r="D296" s="20"/>
      <c r="E296" s="20"/>
      <c r="F296" s="20" t="e">
        <f>#REF!</f>
        <v>#REF!</v>
      </c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2.5" x14ac:dyDescent="0.25">
      <c r="A297" s="20" t="e">
        <f>#REF!</f>
        <v>#REF!</v>
      </c>
      <c r="B297" s="20" t="e">
        <f>#REF!</f>
        <v>#REF!</v>
      </c>
      <c r="C297" s="20" t="e">
        <f>#REF!</f>
        <v>#REF!</v>
      </c>
      <c r="D297" s="20"/>
      <c r="E297" s="20"/>
      <c r="F297" s="20" t="e">
        <f>#REF!</f>
        <v>#REF!</v>
      </c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2.5" x14ac:dyDescent="0.25">
      <c r="A298" s="20" t="e">
        <f>#REF!</f>
        <v>#REF!</v>
      </c>
      <c r="B298" s="20" t="e">
        <f>#REF!</f>
        <v>#REF!</v>
      </c>
      <c r="C298" s="20" t="e">
        <f>#REF!</f>
        <v>#REF!</v>
      </c>
      <c r="D298" s="20"/>
      <c r="E298" s="20"/>
      <c r="F298" s="20" t="e">
        <f>#REF!</f>
        <v>#REF!</v>
      </c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2.5" x14ac:dyDescent="0.25">
      <c r="A299" s="20" t="e">
        <f>#REF!</f>
        <v>#REF!</v>
      </c>
      <c r="B299" s="20" t="e">
        <f>#REF!</f>
        <v>#REF!</v>
      </c>
      <c r="C299" s="20" t="e">
        <f>#REF!</f>
        <v>#REF!</v>
      </c>
      <c r="D299" s="20"/>
      <c r="E299" s="20"/>
      <c r="F299" s="20" t="e">
        <f>#REF!</f>
        <v>#REF!</v>
      </c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2.5" x14ac:dyDescent="0.25">
      <c r="A300" s="20" t="e">
        <f>#REF!</f>
        <v>#REF!</v>
      </c>
      <c r="B300" s="20" t="e">
        <f>#REF!</f>
        <v>#REF!</v>
      </c>
      <c r="C300" s="20" t="e">
        <f>#REF!</f>
        <v>#REF!</v>
      </c>
      <c r="D300" s="20"/>
      <c r="E300" s="20"/>
      <c r="F300" s="20" t="e">
        <f>#REF!</f>
        <v>#REF!</v>
      </c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2.5" x14ac:dyDescent="0.25">
      <c r="A301" s="20" t="e">
        <f>#REF!</f>
        <v>#REF!</v>
      </c>
      <c r="B301" s="20" t="e">
        <f>#REF!</f>
        <v>#REF!</v>
      </c>
      <c r="C301" s="20" t="e">
        <f>#REF!</f>
        <v>#REF!</v>
      </c>
      <c r="D301" s="20"/>
      <c r="E301" s="20"/>
      <c r="F301" s="20" t="e">
        <f>#REF!</f>
        <v>#REF!</v>
      </c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2.5" x14ac:dyDescent="0.25">
      <c r="A302" s="20" t="e">
        <f>#REF!</f>
        <v>#REF!</v>
      </c>
      <c r="B302" s="20" t="e">
        <f>#REF!</f>
        <v>#REF!</v>
      </c>
      <c r="C302" s="20" t="e">
        <f>#REF!</f>
        <v>#REF!</v>
      </c>
      <c r="D302" s="20"/>
      <c r="E302" s="20"/>
      <c r="F302" s="20" t="e">
        <f>#REF!</f>
        <v>#REF!</v>
      </c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2.5" x14ac:dyDescent="0.25">
      <c r="A303" s="20" t="e">
        <f>#REF!</f>
        <v>#REF!</v>
      </c>
      <c r="B303" s="20" t="e">
        <f>#REF!</f>
        <v>#REF!</v>
      </c>
      <c r="C303" s="20" t="e">
        <f>#REF!</f>
        <v>#REF!</v>
      </c>
      <c r="D303" s="20"/>
      <c r="E303" s="20"/>
      <c r="F303" s="20" t="e">
        <f>#REF!</f>
        <v>#REF!</v>
      </c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2.5" x14ac:dyDescent="0.25">
      <c r="A304" s="20" t="e">
        <f>#REF!</f>
        <v>#REF!</v>
      </c>
      <c r="B304" s="20" t="e">
        <f>#REF!</f>
        <v>#REF!</v>
      </c>
      <c r="C304" s="20" t="e">
        <f>#REF!</f>
        <v>#REF!</v>
      </c>
      <c r="D304" s="20"/>
      <c r="E304" s="20"/>
      <c r="F304" s="20" t="e">
        <f>#REF!</f>
        <v>#REF!</v>
      </c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2.5" x14ac:dyDescent="0.25">
      <c r="A305" s="20" t="e">
        <f>#REF!</f>
        <v>#REF!</v>
      </c>
      <c r="B305" s="20" t="e">
        <f>#REF!</f>
        <v>#REF!</v>
      </c>
      <c r="C305" s="20" t="e">
        <f>#REF!</f>
        <v>#REF!</v>
      </c>
      <c r="D305" s="20"/>
      <c r="E305" s="20"/>
      <c r="F305" s="20" t="e">
        <f>#REF!</f>
        <v>#REF!</v>
      </c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2.5" x14ac:dyDescent="0.25">
      <c r="A306" s="20" t="e">
        <f>#REF!</f>
        <v>#REF!</v>
      </c>
      <c r="B306" s="20" t="e">
        <f>#REF!</f>
        <v>#REF!</v>
      </c>
      <c r="C306" s="20" t="e">
        <f>#REF!</f>
        <v>#REF!</v>
      </c>
      <c r="D306" s="20"/>
      <c r="E306" s="20"/>
      <c r="F306" s="20" t="e">
        <f>#REF!</f>
        <v>#REF!</v>
      </c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2.5" x14ac:dyDescent="0.25">
      <c r="A307" s="20" t="e">
        <f>#REF!</f>
        <v>#REF!</v>
      </c>
      <c r="B307" s="20" t="e">
        <f>#REF!</f>
        <v>#REF!</v>
      </c>
      <c r="C307" s="20" t="e">
        <f>#REF!</f>
        <v>#REF!</v>
      </c>
      <c r="D307" s="20"/>
      <c r="E307" s="20"/>
      <c r="F307" s="20" t="e">
        <f>#REF!</f>
        <v>#REF!</v>
      </c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2.5" x14ac:dyDescent="0.25">
      <c r="A308" s="20" t="e">
        <f>#REF!</f>
        <v>#REF!</v>
      </c>
      <c r="B308" s="20" t="e">
        <f>#REF!</f>
        <v>#REF!</v>
      </c>
      <c r="C308" s="20" t="e">
        <f>#REF!</f>
        <v>#REF!</v>
      </c>
      <c r="D308" s="20"/>
      <c r="E308" s="20"/>
      <c r="F308" s="20" t="e">
        <f>#REF!</f>
        <v>#REF!</v>
      </c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2.5" x14ac:dyDescent="0.25">
      <c r="A309" s="20" t="e">
        <f>#REF!</f>
        <v>#REF!</v>
      </c>
      <c r="B309" s="20" t="e">
        <f>#REF!</f>
        <v>#REF!</v>
      </c>
      <c r="C309" s="20" t="e">
        <f>#REF!</f>
        <v>#REF!</v>
      </c>
      <c r="D309" s="20"/>
      <c r="E309" s="20"/>
      <c r="F309" s="20" t="e">
        <f>#REF!</f>
        <v>#REF!</v>
      </c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2.5" x14ac:dyDescent="0.25">
      <c r="A310" s="20" t="e">
        <f>#REF!</f>
        <v>#REF!</v>
      </c>
      <c r="B310" s="20" t="e">
        <f>#REF!</f>
        <v>#REF!</v>
      </c>
      <c r="C310" s="20" t="e">
        <f>#REF!</f>
        <v>#REF!</v>
      </c>
      <c r="D310" s="20"/>
      <c r="E310" s="20"/>
      <c r="F310" s="20" t="e">
        <f>#REF!</f>
        <v>#REF!</v>
      </c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2.5" x14ac:dyDescent="0.25">
      <c r="A311" s="20" t="e">
        <f>#REF!</f>
        <v>#REF!</v>
      </c>
      <c r="B311" s="20" t="e">
        <f>#REF!</f>
        <v>#REF!</v>
      </c>
      <c r="C311" s="20" t="e">
        <f>#REF!</f>
        <v>#REF!</v>
      </c>
      <c r="D311" s="20"/>
      <c r="E311" s="20"/>
      <c r="F311" s="20" t="e">
        <f>#REF!</f>
        <v>#REF!</v>
      </c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2.5" x14ac:dyDescent="0.25">
      <c r="A312" s="20" t="e">
        <f>#REF!</f>
        <v>#REF!</v>
      </c>
      <c r="B312" s="20" t="e">
        <f>#REF!</f>
        <v>#REF!</v>
      </c>
      <c r="C312" s="20" t="e">
        <f>#REF!</f>
        <v>#REF!</v>
      </c>
      <c r="D312" s="20"/>
      <c r="E312" s="20"/>
      <c r="F312" s="20" t="e">
        <f>#REF!</f>
        <v>#REF!</v>
      </c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2.5" x14ac:dyDescent="0.25">
      <c r="A313" s="20" t="e">
        <f>#REF!</f>
        <v>#REF!</v>
      </c>
      <c r="B313" s="20" t="e">
        <f>#REF!</f>
        <v>#REF!</v>
      </c>
      <c r="C313" s="20" t="e">
        <f>#REF!</f>
        <v>#REF!</v>
      </c>
      <c r="D313" s="20"/>
      <c r="E313" s="20"/>
      <c r="F313" s="20" t="e">
        <f>#REF!</f>
        <v>#REF!</v>
      </c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2.5" x14ac:dyDescent="0.25">
      <c r="A314" s="20" t="e">
        <f>#REF!</f>
        <v>#REF!</v>
      </c>
      <c r="B314" s="20" t="e">
        <f>#REF!</f>
        <v>#REF!</v>
      </c>
      <c r="C314" s="20" t="e">
        <f>#REF!</f>
        <v>#REF!</v>
      </c>
      <c r="D314" s="20"/>
      <c r="E314" s="20"/>
      <c r="F314" s="20" t="e">
        <f>#REF!</f>
        <v>#REF!</v>
      </c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2.5" x14ac:dyDescent="0.25">
      <c r="A315" s="20" t="e">
        <f>#REF!</f>
        <v>#REF!</v>
      </c>
      <c r="B315" s="20" t="e">
        <f>#REF!</f>
        <v>#REF!</v>
      </c>
      <c r="C315" s="20" t="e">
        <f>#REF!</f>
        <v>#REF!</v>
      </c>
      <c r="D315" s="20"/>
      <c r="E315" s="20"/>
      <c r="F315" s="20" t="e">
        <f>#REF!</f>
        <v>#REF!</v>
      </c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2.5" x14ac:dyDescent="0.25">
      <c r="A316" s="20" t="e">
        <f>#REF!</f>
        <v>#REF!</v>
      </c>
      <c r="B316" s="20" t="e">
        <f>#REF!</f>
        <v>#REF!</v>
      </c>
      <c r="C316" s="20" t="e">
        <f>#REF!</f>
        <v>#REF!</v>
      </c>
      <c r="D316" s="20"/>
      <c r="E316" s="20"/>
      <c r="F316" s="20" t="e">
        <f>#REF!</f>
        <v>#REF!</v>
      </c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2.5" x14ac:dyDescent="0.25">
      <c r="A317" s="20" t="e">
        <f>#REF!</f>
        <v>#REF!</v>
      </c>
      <c r="B317" s="20" t="e">
        <f>#REF!</f>
        <v>#REF!</v>
      </c>
      <c r="C317" s="20" t="e">
        <f>#REF!</f>
        <v>#REF!</v>
      </c>
      <c r="D317" s="20"/>
      <c r="E317" s="20"/>
      <c r="F317" s="20" t="e">
        <f>#REF!</f>
        <v>#REF!</v>
      </c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2.5" x14ac:dyDescent="0.25">
      <c r="A318" s="20" t="e">
        <f>#REF!</f>
        <v>#REF!</v>
      </c>
      <c r="B318" s="20" t="e">
        <f>#REF!</f>
        <v>#REF!</v>
      </c>
      <c r="C318" s="20" t="e">
        <f>#REF!</f>
        <v>#REF!</v>
      </c>
      <c r="D318" s="20"/>
      <c r="E318" s="20"/>
      <c r="F318" s="20" t="e">
        <f>#REF!</f>
        <v>#REF!</v>
      </c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2.5" x14ac:dyDescent="0.25">
      <c r="A319" s="20" t="e">
        <f>#REF!</f>
        <v>#REF!</v>
      </c>
      <c r="B319" s="20" t="e">
        <f>#REF!</f>
        <v>#REF!</v>
      </c>
      <c r="C319" s="20" t="e">
        <f>#REF!</f>
        <v>#REF!</v>
      </c>
      <c r="D319" s="20"/>
      <c r="E319" s="20"/>
      <c r="F319" s="20" t="e">
        <f>#REF!</f>
        <v>#REF!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2.5" x14ac:dyDescent="0.25">
      <c r="A320" s="20" t="e">
        <f>#REF!</f>
        <v>#REF!</v>
      </c>
      <c r="B320" s="20" t="e">
        <f>#REF!</f>
        <v>#REF!</v>
      </c>
      <c r="C320" s="20" t="e">
        <f>#REF!</f>
        <v>#REF!</v>
      </c>
      <c r="D320" s="20"/>
      <c r="E320" s="20"/>
      <c r="F320" s="20" t="e">
        <f>#REF!</f>
        <v>#REF!</v>
      </c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2.5" x14ac:dyDescent="0.25">
      <c r="A321" s="20" t="e">
        <f>#REF!</f>
        <v>#REF!</v>
      </c>
      <c r="B321" s="20" t="e">
        <f>#REF!</f>
        <v>#REF!</v>
      </c>
      <c r="C321" s="20" t="e">
        <f>#REF!</f>
        <v>#REF!</v>
      </c>
      <c r="D321" s="20"/>
      <c r="E321" s="20"/>
      <c r="F321" s="20" t="e">
        <f>#REF!</f>
        <v>#REF!</v>
      </c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2.5" x14ac:dyDescent="0.25">
      <c r="A322" s="20" t="e">
        <f>#REF!</f>
        <v>#REF!</v>
      </c>
      <c r="B322" s="20" t="e">
        <f>#REF!</f>
        <v>#REF!</v>
      </c>
      <c r="C322" s="20" t="e">
        <f>#REF!</f>
        <v>#REF!</v>
      </c>
      <c r="D322" s="20"/>
      <c r="E322" s="20"/>
      <c r="F322" s="20" t="e">
        <f>#REF!</f>
        <v>#REF!</v>
      </c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2.5" x14ac:dyDescent="0.25">
      <c r="A323" s="20" t="e">
        <f>#REF!</f>
        <v>#REF!</v>
      </c>
      <c r="B323" s="20" t="e">
        <f>#REF!</f>
        <v>#REF!</v>
      </c>
      <c r="C323" s="20" t="e">
        <f>#REF!</f>
        <v>#REF!</v>
      </c>
      <c r="D323" s="20"/>
      <c r="E323" s="20"/>
      <c r="F323" s="20" t="e">
        <f>#REF!</f>
        <v>#REF!</v>
      </c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2.5" x14ac:dyDescent="0.25">
      <c r="A324" s="20" t="e">
        <f>#REF!</f>
        <v>#REF!</v>
      </c>
      <c r="B324" s="20" t="e">
        <f>#REF!</f>
        <v>#REF!</v>
      </c>
      <c r="C324" s="20" t="e">
        <f>#REF!</f>
        <v>#REF!</v>
      </c>
      <c r="D324" s="20"/>
      <c r="E324" s="20"/>
      <c r="F324" s="20" t="e">
        <f>#REF!</f>
        <v>#REF!</v>
      </c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2.5" x14ac:dyDescent="0.25">
      <c r="A325" s="20" t="e">
        <f>#REF!</f>
        <v>#REF!</v>
      </c>
      <c r="B325" s="20" t="e">
        <f>#REF!</f>
        <v>#REF!</v>
      </c>
      <c r="C325" s="20" t="e">
        <f>#REF!</f>
        <v>#REF!</v>
      </c>
      <c r="D325" s="20"/>
      <c r="E325" s="20"/>
      <c r="F325" s="20" t="e">
        <f>#REF!</f>
        <v>#REF!</v>
      </c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2.5" x14ac:dyDescent="0.25">
      <c r="A326" s="20" t="e">
        <f>#REF!</f>
        <v>#REF!</v>
      </c>
      <c r="B326" s="20" t="e">
        <f>#REF!</f>
        <v>#REF!</v>
      </c>
      <c r="C326" s="20" t="e">
        <f>#REF!</f>
        <v>#REF!</v>
      </c>
      <c r="D326" s="20"/>
      <c r="E326" s="20"/>
      <c r="F326" s="20" t="e">
        <f>#REF!</f>
        <v>#REF!</v>
      </c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2.5" x14ac:dyDescent="0.25">
      <c r="A327" s="20" t="e">
        <f>#REF!</f>
        <v>#REF!</v>
      </c>
      <c r="B327" s="20" t="e">
        <f>#REF!</f>
        <v>#REF!</v>
      </c>
      <c r="C327" s="20" t="e">
        <f>#REF!</f>
        <v>#REF!</v>
      </c>
      <c r="D327" s="20"/>
      <c r="E327" s="20"/>
      <c r="F327" s="20" t="e">
        <f>#REF!</f>
        <v>#REF!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2.5" x14ac:dyDescent="0.25">
      <c r="A328" s="20" t="e">
        <f>#REF!</f>
        <v>#REF!</v>
      </c>
      <c r="B328" s="20" t="e">
        <f>#REF!</f>
        <v>#REF!</v>
      </c>
      <c r="C328" s="20" t="e">
        <f>#REF!</f>
        <v>#REF!</v>
      </c>
      <c r="D328" s="20"/>
      <c r="E328" s="20"/>
      <c r="F328" s="20" t="e">
        <f>#REF!</f>
        <v>#REF!</v>
      </c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2.5" x14ac:dyDescent="0.25">
      <c r="A329" s="20" t="e">
        <f>#REF!</f>
        <v>#REF!</v>
      </c>
      <c r="B329" s="20" t="e">
        <f>#REF!</f>
        <v>#REF!</v>
      </c>
      <c r="C329" s="20" t="e">
        <f>#REF!</f>
        <v>#REF!</v>
      </c>
      <c r="D329" s="20"/>
      <c r="E329" s="20"/>
      <c r="F329" s="20" t="e">
        <f>#REF!</f>
        <v>#REF!</v>
      </c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2.5" x14ac:dyDescent="0.25">
      <c r="A330" s="20" t="e">
        <f>#REF!</f>
        <v>#REF!</v>
      </c>
      <c r="B330" s="20" t="e">
        <f>#REF!</f>
        <v>#REF!</v>
      </c>
      <c r="C330" s="20" t="e">
        <f>#REF!</f>
        <v>#REF!</v>
      </c>
      <c r="D330" s="20"/>
      <c r="E330" s="20"/>
      <c r="F330" s="20" t="e">
        <f>#REF!</f>
        <v>#REF!</v>
      </c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2.5" x14ac:dyDescent="0.25">
      <c r="A331" s="20" t="e">
        <f>#REF!</f>
        <v>#REF!</v>
      </c>
      <c r="B331" s="20" t="e">
        <f>#REF!</f>
        <v>#REF!</v>
      </c>
      <c r="C331" s="20" t="e">
        <f>#REF!</f>
        <v>#REF!</v>
      </c>
      <c r="D331" s="20"/>
      <c r="E331" s="20"/>
      <c r="F331" s="20" t="e">
        <f>#REF!</f>
        <v>#REF!</v>
      </c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2.5" x14ac:dyDescent="0.25">
      <c r="A332" s="20" t="e">
        <f>#REF!</f>
        <v>#REF!</v>
      </c>
      <c r="B332" s="20" t="e">
        <f>#REF!</f>
        <v>#REF!</v>
      </c>
      <c r="C332" s="20" t="e">
        <f>#REF!</f>
        <v>#REF!</v>
      </c>
      <c r="D332" s="20"/>
      <c r="E332" s="20"/>
      <c r="F332" s="20" t="e">
        <f>#REF!</f>
        <v>#REF!</v>
      </c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2.5" x14ac:dyDescent="0.25">
      <c r="A333" s="20" t="e">
        <f>#REF!</f>
        <v>#REF!</v>
      </c>
      <c r="B333" s="20" t="e">
        <f>#REF!</f>
        <v>#REF!</v>
      </c>
      <c r="C333" s="20" t="e">
        <f>#REF!</f>
        <v>#REF!</v>
      </c>
      <c r="D333" s="20"/>
      <c r="E333" s="20"/>
      <c r="F333" s="20" t="e">
        <f>#REF!</f>
        <v>#REF!</v>
      </c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2.5" x14ac:dyDescent="0.25">
      <c r="A334" s="20" t="e">
        <f>#REF!</f>
        <v>#REF!</v>
      </c>
      <c r="B334" s="20" t="e">
        <f>#REF!</f>
        <v>#REF!</v>
      </c>
      <c r="C334" s="20" t="e">
        <f>#REF!</f>
        <v>#REF!</v>
      </c>
      <c r="D334" s="20"/>
      <c r="E334" s="20"/>
      <c r="F334" s="20" t="e">
        <f>#REF!</f>
        <v>#REF!</v>
      </c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2.5" x14ac:dyDescent="0.25">
      <c r="A335" s="20" t="e">
        <f>#REF!</f>
        <v>#REF!</v>
      </c>
      <c r="B335" s="20" t="e">
        <f>#REF!</f>
        <v>#REF!</v>
      </c>
      <c r="C335" s="20" t="e">
        <f>#REF!</f>
        <v>#REF!</v>
      </c>
      <c r="D335" s="20"/>
      <c r="E335" s="20"/>
      <c r="F335" s="20" t="e">
        <f>#REF!</f>
        <v>#REF!</v>
      </c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2.5" x14ac:dyDescent="0.25">
      <c r="A336" s="20" t="e">
        <f>#REF!</f>
        <v>#REF!</v>
      </c>
      <c r="B336" s="20" t="e">
        <f>#REF!</f>
        <v>#REF!</v>
      </c>
      <c r="C336" s="20" t="e">
        <f>#REF!</f>
        <v>#REF!</v>
      </c>
      <c r="D336" s="20"/>
      <c r="E336" s="20"/>
      <c r="F336" s="20" t="e">
        <f>#REF!</f>
        <v>#REF!</v>
      </c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2.5" x14ac:dyDescent="0.25">
      <c r="A337" s="20" t="e">
        <f>#REF!</f>
        <v>#REF!</v>
      </c>
      <c r="B337" s="20" t="e">
        <f>#REF!</f>
        <v>#REF!</v>
      </c>
      <c r="C337" s="20" t="e">
        <f>#REF!</f>
        <v>#REF!</v>
      </c>
      <c r="D337" s="20"/>
      <c r="E337" s="20"/>
      <c r="F337" s="20" t="e">
        <f>#REF!</f>
        <v>#REF!</v>
      </c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2.5" x14ac:dyDescent="0.25">
      <c r="A338" s="20" t="e">
        <f>#REF!</f>
        <v>#REF!</v>
      </c>
      <c r="B338" s="20" t="e">
        <f>#REF!</f>
        <v>#REF!</v>
      </c>
      <c r="C338" s="20" t="e">
        <f>#REF!</f>
        <v>#REF!</v>
      </c>
      <c r="D338" s="20"/>
      <c r="E338" s="20"/>
      <c r="F338" s="20" t="e">
        <f>#REF!</f>
        <v>#REF!</v>
      </c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2.5" x14ac:dyDescent="0.25">
      <c r="A339" s="20" t="e">
        <f>#REF!</f>
        <v>#REF!</v>
      </c>
      <c r="B339" s="20" t="e">
        <f>#REF!</f>
        <v>#REF!</v>
      </c>
      <c r="C339" s="20" t="e">
        <f>#REF!</f>
        <v>#REF!</v>
      </c>
      <c r="D339" s="20"/>
      <c r="E339" s="20"/>
      <c r="F339" s="20" t="e">
        <f>#REF!</f>
        <v>#REF!</v>
      </c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2.5" x14ac:dyDescent="0.25">
      <c r="A340" s="20" t="e">
        <f>#REF!</f>
        <v>#REF!</v>
      </c>
      <c r="B340" s="20" t="e">
        <f>#REF!</f>
        <v>#REF!</v>
      </c>
      <c r="C340" s="20" t="e">
        <f>#REF!</f>
        <v>#REF!</v>
      </c>
      <c r="D340" s="20"/>
      <c r="E340" s="20"/>
      <c r="F340" s="20" t="e">
        <f>#REF!</f>
        <v>#REF!</v>
      </c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2.5" x14ac:dyDescent="0.25">
      <c r="A341" s="20" t="e">
        <f>#REF!</f>
        <v>#REF!</v>
      </c>
      <c r="B341" s="20" t="e">
        <f>#REF!</f>
        <v>#REF!</v>
      </c>
      <c r="C341" s="20" t="e">
        <f>#REF!</f>
        <v>#REF!</v>
      </c>
      <c r="D341" s="20"/>
      <c r="E341" s="20"/>
      <c r="F341" s="20" t="e">
        <f>#REF!</f>
        <v>#REF!</v>
      </c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2.5" x14ac:dyDescent="0.25">
      <c r="A342" s="20" t="e">
        <f>#REF!</f>
        <v>#REF!</v>
      </c>
      <c r="B342" s="20" t="e">
        <f>#REF!</f>
        <v>#REF!</v>
      </c>
      <c r="C342" s="20" t="e">
        <f>#REF!</f>
        <v>#REF!</v>
      </c>
      <c r="D342" s="20"/>
      <c r="E342" s="20"/>
      <c r="F342" s="20" t="e">
        <f>#REF!</f>
        <v>#REF!</v>
      </c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2.5" x14ac:dyDescent="0.25">
      <c r="A343" s="20" t="e">
        <f>#REF!</f>
        <v>#REF!</v>
      </c>
      <c r="B343" s="20" t="e">
        <f>#REF!</f>
        <v>#REF!</v>
      </c>
      <c r="C343" s="20" t="e">
        <f>#REF!</f>
        <v>#REF!</v>
      </c>
      <c r="D343" s="20"/>
      <c r="E343" s="20"/>
      <c r="F343" s="20" t="e">
        <f>#REF!</f>
        <v>#REF!</v>
      </c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2.5" x14ac:dyDescent="0.25">
      <c r="A344" s="20" t="e">
        <f>#REF!</f>
        <v>#REF!</v>
      </c>
      <c r="B344" s="20" t="e">
        <f>#REF!</f>
        <v>#REF!</v>
      </c>
      <c r="C344" s="20" t="e">
        <f>#REF!</f>
        <v>#REF!</v>
      </c>
      <c r="D344" s="20"/>
      <c r="E344" s="20"/>
      <c r="F344" s="20" t="e">
        <f>#REF!</f>
        <v>#REF!</v>
      </c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2.5" x14ac:dyDescent="0.25">
      <c r="A345" s="20" t="e">
        <f>#REF!</f>
        <v>#REF!</v>
      </c>
      <c r="B345" s="20" t="e">
        <f>#REF!</f>
        <v>#REF!</v>
      </c>
      <c r="C345" s="20" t="e">
        <f>#REF!</f>
        <v>#REF!</v>
      </c>
      <c r="D345" s="20"/>
      <c r="E345" s="20"/>
      <c r="F345" s="20" t="e">
        <f>#REF!</f>
        <v>#REF!</v>
      </c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2.5" x14ac:dyDescent="0.25">
      <c r="A346" s="20" t="e">
        <f>#REF!</f>
        <v>#REF!</v>
      </c>
      <c r="B346" s="20" t="e">
        <f>#REF!</f>
        <v>#REF!</v>
      </c>
      <c r="C346" s="20" t="e">
        <f>#REF!</f>
        <v>#REF!</v>
      </c>
      <c r="D346" s="20"/>
      <c r="E346" s="20"/>
      <c r="F346" s="20" t="e">
        <f>#REF!</f>
        <v>#REF!</v>
      </c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2.5" x14ac:dyDescent="0.25">
      <c r="A347" s="20" t="e">
        <f>#REF!</f>
        <v>#REF!</v>
      </c>
      <c r="B347" s="20" t="e">
        <f>#REF!</f>
        <v>#REF!</v>
      </c>
      <c r="C347" s="20" t="e">
        <f>#REF!</f>
        <v>#REF!</v>
      </c>
      <c r="D347" s="20"/>
      <c r="E347" s="20"/>
      <c r="F347" s="20" t="e">
        <f>#REF!</f>
        <v>#REF!</v>
      </c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2.5" x14ac:dyDescent="0.25">
      <c r="A348" s="20" t="e">
        <f>#REF!</f>
        <v>#REF!</v>
      </c>
      <c r="B348" s="20" t="e">
        <f>#REF!</f>
        <v>#REF!</v>
      </c>
      <c r="C348" s="20" t="e">
        <f>#REF!</f>
        <v>#REF!</v>
      </c>
      <c r="D348" s="20"/>
      <c r="E348" s="20"/>
      <c r="F348" s="20" t="e">
        <f>#REF!</f>
        <v>#REF!</v>
      </c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2.5" x14ac:dyDescent="0.25">
      <c r="A349" s="20" t="e">
        <f>#REF!</f>
        <v>#REF!</v>
      </c>
      <c r="B349" s="20" t="e">
        <f>#REF!</f>
        <v>#REF!</v>
      </c>
      <c r="C349" s="20" t="e">
        <f>#REF!</f>
        <v>#REF!</v>
      </c>
      <c r="D349" s="20"/>
      <c r="E349" s="20"/>
      <c r="F349" s="20" t="e">
        <f>#REF!</f>
        <v>#REF!</v>
      </c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2.5" x14ac:dyDescent="0.25">
      <c r="A350" s="20" t="e">
        <f>#REF!</f>
        <v>#REF!</v>
      </c>
      <c r="B350" s="20" t="e">
        <f>#REF!</f>
        <v>#REF!</v>
      </c>
      <c r="C350" s="20" t="e">
        <f>#REF!</f>
        <v>#REF!</v>
      </c>
      <c r="D350" s="20"/>
      <c r="E350" s="20"/>
      <c r="F350" s="20" t="e">
        <f>#REF!</f>
        <v>#REF!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2.5" x14ac:dyDescent="0.25">
      <c r="A351" s="20" t="e">
        <f>#REF!</f>
        <v>#REF!</v>
      </c>
      <c r="B351" s="20" t="e">
        <f>#REF!</f>
        <v>#REF!</v>
      </c>
      <c r="C351" s="20" t="e">
        <f>#REF!</f>
        <v>#REF!</v>
      </c>
      <c r="D351" s="20"/>
      <c r="E351" s="20"/>
      <c r="F351" s="20" t="e">
        <f>#REF!</f>
        <v>#REF!</v>
      </c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2.5" x14ac:dyDescent="0.25">
      <c r="A352" s="20" t="e">
        <f>#REF!</f>
        <v>#REF!</v>
      </c>
      <c r="B352" s="20" t="e">
        <f>#REF!</f>
        <v>#REF!</v>
      </c>
      <c r="C352" s="20" t="e">
        <f>#REF!</f>
        <v>#REF!</v>
      </c>
      <c r="D352" s="20"/>
      <c r="E352" s="20"/>
      <c r="F352" s="20" t="e">
        <f>#REF!</f>
        <v>#REF!</v>
      </c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2.5" x14ac:dyDescent="0.25">
      <c r="A353" s="20" t="e">
        <f>#REF!</f>
        <v>#REF!</v>
      </c>
      <c r="B353" s="20" t="e">
        <f>#REF!</f>
        <v>#REF!</v>
      </c>
      <c r="C353" s="20" t="e">
        <f>#REF!</f>
        <v>#REF!</v>
      </c>
      <c r="D353" s="20"/>
      <c r="E353" s="20"/>
      <c r="F353" s="20" t="e">
        <f>#REF!</f>
        <v>#REF!</v>
      </c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2.5" x14ac:dyDescent="0.25">
      <c r="A354" s="20" t="e">
        <f>#REF!</f>
        <v>#REF!</v>
      </c>
      <c r="B354" s="20" t="e">
        <f>#REF!</f>
        <v>#REF!</v>
      </c>
      <c r="C354" s="20" t="e">
        <f>#REF!</f>
        <v>#REF!</v>
      </c>
      <c r="D354" s="20"/>
      <c r="E354" s="20"/>
      <c r="F354" s="20" t="e">
        <f>#REF!</f>
        <v>#REF!</v>
      </c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2.5" x14ac:dyDescent="0.25">
      <c r="A355" s="20" t="e">
        <f>#REF!</f>
        <v>#REF!</v>
      </c>
      <c r="B355" s="20" t="e">
        <f>#REF!</f>
        <v>#REF!</v>
      </c>
      <c r="C355" s="20" t="e">
        <f>#REF!</f>
        <v>#REF!</v>
      </c>
      <c r="D355" s="20"/>
      <c r="E355" s="20"/>
      <c r="F355" s="20" t="e">
        <f>#REF!</f>
        <v>#REF!</v>
      </c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2.5" x14ac:dyDescent="0.25">
      <c r="A356" s="20" t="e">
        <f>#REF!</f>
        <v>#REF!</v>
      </c>
      <c r="B356" s="20" t="e">
        <f>#REF!</f>
        <v>#REF!</v>
      </c>
      <c r="C356" s="20" t="e">
        <f>#REF!</f>
        <v>#REF!</v>
      </c>
      <c r="D356" s="20"/>
      <c r="E356" s="20"/>
      <c r="F356" s="20" t="e">
        <f>#REF!</f>
        <v>#REF!</v>
      </c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2.5" x14ac:dyDescent="0.25">
      <c r="A357" s="20" t="e">
        <f>#REF!</f>
        <v>#REF!</v>
      </c>
      <c r="B357" s="20" t="e">
        <f>#REF!</f>
        <v>#REF!</v>
      </c>
      <c r="C357" s="20" t="e">
        <f>#REF!</f>
        <v>#REF!</v>
      </c>
      <c r="D357" s="20"/>
      <c r="E357" s="20"/>
      <c r="F357" s="20" t="e">
        <f>#REF!</f>
        <v>#REF!</v>
      </c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2.5" x14ac:dyDescent="0.25">
      <c r="A358" s="20" t="e">
        <f>#REF!</f>
        <v>#REF!</v>
      </c>
      <c r="B358" s="20" t="e">
        <f>#REF!</f>
        <v>#REF!</v>
      </c>
      <c r="C358" s="20" t="e">
        <f>#REF!</f>
        <v>#REF!</v>
      </c>
      <c r="D358" s="20"/>
      <c r="E358" s="20"/>
      <c r="F358" s="20" t="e">
        <f>#REF!</f>
        <v>#REF!</v>
      </c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2.5" x14ac:dyDescent="0.25">
      <c r="A359" s="20" t="e">
        <f>#REF!</f>
        <v>#REF!</v>
      </c>
      <c r="B359" s="20" t="e">
        <f>#REF!</f>
        <v>#REF!</v>
      </c>
      <c r="C359" s="20" t="e">
        <f>#REF!</f>
        <v>#REF!</v>
      </c>
      <c r="D359" s="20"/>
      <c r="E359" s="20"/>
      <c r="F359" s="20" t="e">
        <f>#REF!</f>
        <v>#REF!</v>
      </c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2.5" x14ac:dyDescent="0.25">
      <c r="A360" s="20" t="e">
        <f>#REF!</f>
        <v>#REF!</v>
      </c>
      <c r="B360" s="20" t="e">
        <f>#REF!</f>
        <v>#REF!</v>
      </c>
      <c r="C360" s="20" t="e">
        <f>#REF!</f>
        <v>#REF!</v>
      </c>
      <c r="D360" s="20"/>
      <c r="E360" s="20"/>
      <c r="F360" s="20" t="e">
        <f>#REF!</f>
        <v>#REF!</v>
      </c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2.5" x14ac:dyDescent="0.25">
      <c r="A361" s="20" t="e">
        <f>#REF!</f>
        <v>#REF!</v>
      </c>
      <c r="B361" s="20" t="e">
        <f>#REF!</f>
        <v>#REF!</v>
      </c>
      <c r="C361" s="20" t="e">
        <f>#REF!</f>
        <v>#REF!</v>
      </c>
      <c r="D361" s="20"/>
      <c r="E361" s="20"/>
      <c r="F361" s="20" t="e">
        <f>#REF!</f>
        <v>#REF!</v>
      </c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2.5" x14ac:dyDescent="0.25">
      <c r="A362" s="20" t="e">
        <f>#REF!</f>
        <v>#REF!</v>
      </c>
      <c r="B362" s="20" t="e">
        <f>#REF!</f>
        <v>#REF!</v>
      </c>
      <c r="C362" s="20" t="e">
        <f>#REF!</f>
        <v>#REF!</v>
      </c>
      <c r="D362" s="20"/>
      <c r="E362" s="20"/>
      <c r="F362" s="20" t="e">
        <f>#REF!</f>
        <v>#REF!</v>
      </c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2.5" x14ac:dyDescent="0.25">
      <c r="A363" s="20" t="e">
        <f>#REF!</f>
        <v>#REF!</v>
      </c>
      <c r="B363" s="20" t="e">
        <f>#REF!</f>
        <v>#REF!</v>
      </c>
      <c r="C363" s="20" t="e">
        <f>#REF!</f>
        <v>#REF!</v>
      </c>
      <c r="D363" s="20"/>
      <c r="E363" s="20"/>
      <c r="F363" s="20" t="e">
        <f>#REF!</f>
        <v>#REF!</v>
      </c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2.5" x14ac:dyDescent="0.25">
      <c r="A364" s="20" t="e">
        <f>#REF!</f>
        <v>#REF!</v>
      </c>
      <c r="B364" s="20" t="e">
        <f>#REF!</f>
        <v>#REF!</v>
      </c>
      <c r="C364" s="20" t="e">
        <f>#REF!</f>
        <v>#REF!</v>
      </c>
      <c r="D364" s="20"/>
      <c r="E364" s="20"/>
      <c r="F364" s="20" t="e">
        <f>#REF!</f>
        <v>#REF!</v>
      </c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2.5" x14ac:dyDescent="0.25">
      <c r="A365" s="20" t="e">
        <f>#REF!</f>
        <v>#REF!</v>
      </c>
      <c r="B365" s="20" t="e">
        <f>#REF!</f>
        <v>#REF!</v>
      </c>
      <c r="C365" s="20" t="e">
        <f>#REF!</f>
        <v>#REF!</v>
      </c>
      <c r="D365" s="20"/>
      <c r="E365" s="20"/>
      <c r="F365" s="20" t="e">
        <f>#REF!</f>
        <v>#REF!</v>
      </c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2.5" x14ac:dyDescent="0.25">
      <c r="A366" s="20" t="e">
        <f>#REF!</f>
        <v>#REF!</v>
      </c>
      <c r="B366" s="20" t="e">
        <f>#REF!</f>
        <v>#REF!</v>
      </c>
      <c r="C366" s="20" t="e">
        <f>#REF!</f>
        <v>#REF!</v>
      </c>
      <c r="D366" s="20"/>
      <c r="E366" s="20"/>
      <c r="F366" s="20" t="e">
        <f>#REF!</f>
        <v>#REF!</v>
      </c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2.5" x14ac:dyDescent="0.25">
      <c r="A367" s="20" t="e">
        <f>#REF!</f>
        <v>#REF!</v>
      </c>
      <c r="B367" s="20" t="e">
        <f>#REF!</f>
        <v>#REF!</v>
      </c>
      <c r="C367" s="20" t="e">
        <f>#REF!</f>
        <v>#REF!</v>
      </c>
      <c r="D367" s="20"/>
      <c r="E367" s="20"/>
      <c r="F367" s="20" t="e">
        <f>#REF!</f>
        <v>#REF!</v>
      </c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2.5" x14ac:dyDescent="0.25">
      <c r="A368" s="20" t="e">
        <f>#REF!</f>
        <v>#REF!</v>
      </c>
      <c r="B368" s="20" t="e">
        <f>#REF!</f>
        <v>#REF!</v>
      </c>
      <c r="C368" s="20" t="e">
        <f>#REF!</f>
        <v>#REF!</v>
      </c>
      <c r="D368" s="20"/>
      <c r="E368" s="20"/>
      <c r="F368" s="20" t="e">
        <f>#REF!</f>
        <v>#REF!</v>
      </c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2.5" x14ac:dyDescent="0.25">
      <c r="A369" s="20" t="e">
        <f>#REF!</f>
        <v>#REF!</v>
      </c>
      <c r="B369" s="20" t="e">
        <f>#REF!</f>
        <v>#REF!</v>
      </c>
      <c r="C369" s="20" t="e">
        <f>#REF!</f>
        <v>#REF!</v>
      </c>
      <c r="D369" s="20"/>
      <c r="E369" s="20"/>
      <c r="F369" s="20" t="e">
        <f>#REF!</f>
        <v>#REF!</v>
      </c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2.5" x14ac:dyDescent="0.25">
      <c r="A370" s="20" t="e">
        <f>#REF!</f>
        <v>#REF!</v>
      </c>
      <c r="B370" s="20" t="e">
        <f>#REF!</f>
        <v>#REF!</v>
      </c>
      <c r="C370" s="20" t="e">
        <f>#REF!</f>
        <v>#REF!</v>
      </c>
      <c r="D370" s="20"/>
      <c r="E370" s="20"/>
      <c r="F370" s="20" t="e">
        <f>#REF!</f>
        <v>#REF!</v>
      </c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2.5" x14ac:dyDescent="0.25">
      <c r="A371" s="20" t="e">
        <f>#REF!</f>
        <v>#REF!</v>
      </c>
      <c r="B371" s="20" t="e">
        <f>#REF!</f>
        <v>#REF!</v>
      </c>
      <c r="C371" s="20" t="e">
        <f>#REF!</f>
        <v>#REF!</v>
      </c>
      <c r="D371" s="20"/>
      <c r="E371" s="20"/>
      <c r="F371" s="20" t="e">
        <f>#REF!</f>
        <v>#REF!</v>
      </c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2.5" x14ac:dyDescent="0.25">
      <c r="A372" s="20" t="e">
        <f>#REF!</f>
        <v>#REF!</v>
      </c>
      <c r="B372" s="20" t="e">
        <f>#REF!</f>
        <v>#REF!</v>
      </c>
      <c r="C372" s="20" t="e">
        <f>#REF!</f>
        <v>#REF!</v>
      </c>
      <c r="D372" s="20"/>
      <c r="E372" s="20"/>
      <c r="F372" s="20" t="e">
        <f>#REF!</f>
        <v>#REF!</v>
      </c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2.5" x14ac:dyDescent="0.25">
      <c r="A373" s="20" t="e">
        <f>#REF!</f>
        <v>#REF!</v>
      </c>
      <c r="B373" s="20" t="e">
        <f>#REF!</f>
        <v>#REF!</v>
      </c>
      <c r="C373" s="20" t="e">
        <f>#REF!</f>
        <v>#REF!</v>
      </c>
      <c r="D373" s="20"/>
      <c r="E373" s="20"/>
      <c r="F373" s="20" t="e">
        <f>#REF!</f>
        <v>#REF!</v>
      </c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2.5" x14ac:dyDescent="0.25">
      <c r="A374" s="20" t="e">
        <f>#REF!</f>
        <v>#REF!</v>
      </c>
      <c r="B374" s="20" t="e">
        <f>#REF!</f>
        <v>#REF!</v>
      </c>
      <c r="C374" s="20" t="e">
        <f>#REF!</f>
        <v>#REF!</v>
      </c>
      <c r="D374" s="20"/>
      <c r="E374" s="20"/>
      <c r="F374" s="20" t="e">
        <f>#REF!</f>
        <v>#REF!</v>
      </c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2.5" x14ac:dyDescent="0.25">
      <c r="A375" s="20" t="e">
        <f>#REF!</f>
        <v>#REF!</v>
      </c>
      <c r="B375" s="20" t="e">
        <f>#REF!</f>
        <v>#REF!</v>
      </c>
      <c r="C375" s="20" t="e">
        <f>#REF!</f>
        <v>#REF!</v>
      </c>
      <c r="D375" s="20"/>
      <c r="E375" s="20"/>
      <c r="F375" s="20" t="e">
        <f>#REF!</f>
        <v>#REF!</v>
      </c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2.5" x14ac:dyDescent="0.25">
      <c r="A376" s="20" t="e">
        <f>#REF!</f>
        <v>#REF!</v>
      </c>
      <c r="B376" s="20" t="e">
        <f>#REF!</f>
        <v>#REF!</v>
      </c>
      <c r="C376" s="20" t="e">
        <f>#REF!</f>
        <v>#REF!</v>
      </c>
      <c r="D376" s="20"/>
      <c r="E376" s="20"/>
      <c r="F376" s="20" t="e">
        <f>#REF!</f>
        <v>#REF!</v>
      </c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2.5" x14ac:dyDescent="0.25">
      <c r="A377" s="20" t="e">
        <f>#REF!</f>
        <v>#REF!</v>
      </c>
      <c r="B377" s="20" t="e">
        <f>#REF!</f>
        <v>#REF!</v>
      </c>
      <c r="C377" s="20" t="e">
        <f>#REF!</f>
        <v>#REF!</v>
      </c>
      <c r="D377" s="20"/>
      <c r="E377" s="20"/>
      <c r="F377" s="20" t="e">
        <f>#REF!</f>
        <v>#REF!</v>
      </c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2.5" x14ac:dyDescent="0.25">
      <c r="A378" s="20" t="e">
        <f>#REF!</f>
        <v>#REF!</v>
      </c>
      <c r="B378" s="20" t="e">
        <f>#REF!</f>
        <v>#REF!</v>
      </c>
      <c r="C378" s="20" t="e">
        <f>#REF!</f>
        <v>#REF!</v>
      </c>
      <c r="D378" s="20"/>
      <c r="E378" s="20"/>
      <c r="F378" s="20" t="e">
        <f>#REF!</f>
        <v>#REF!</v>
      </c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2.5" x14ac:dyDescent="0.25">
      <c r="A379" s="20" t="e">
        <f>#REF!</f>
        <v>#REF!</v>
      </c>
      <c r="B379" s="20" t="e">
        <f>#REF!</f>
        <v>#REF!</v>
      </c>
      <c r="C379" s="20" t="e">
        <f>#REF!</f>
        <v>#REF!</v>
      </c>
      <c r="D379" s="20"/>
      <c r="E379" s="20"/>
      <c r="F379" s="20" t="e">
        <f>#REF!</f>
        <v>#REF!</v>
      </c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2.5" x14ac:dyDescent="0.25">
      <c r="A380" s="20" t="e">
        <f>#REF!</f>
        <v>#REF!</v>
      </c>
      <c r="B380" s="20" t="e">
        <f>#REF!</f>
        <v>#REF!</v>
      </c>
      <c r="C380" s="20" t="e">
        <f>#REF!</f>
        <v>#REF!</v>
      </c>
      <c r="D380" s="20"/>
      <c r="E380" s="20"/>
      <c r="F380" s="20" t="e">
        <f>#REF!</f>
        <v>#REF!</v>
      </c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2.5" x14ac:dyDescent="0.25">
      <c r="A381" s="20" t="e">
        <f>#REF!</f>
        <v>#REF!</v>
      </c>
      <c r="B381" s="20" t="e">
        <f>#REF!</f>
        <v>#REF!</v>
      </c>
      <c r="C381" s="20" t="e">
        <f>#REF!</f>
        <v>#REF!</v>
      </c>
      <c r="D381" s="20"/>
      <c r="E381" s="20"/>
      <c r="F381" s="20" t="e">
        <f>#REF!</f>
        <v>#REF!</v>
      </c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2.5" x14ac:dyDescent="0.25">
      <c r="A382" s="20" t="e">
        <f>#REF!</f>
        <v>#REF!</v>
      </c>
      <c r="B382" s="20" t="e">
        <f>#REF!</f>
        <v>#REF!</v>
      </c>
      <c r="C382" s="20" t="e">
        <f>#REF!</f>
        <v>#REF!</v>
      </c>
      <c r="D382" s="20"/>
      <c r="E382" s="20"/>
      <c r="F382" s="20" t="e">
        <f>#REF!</f>
        <v>#REF!</v>
      </c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2.5" x14ac:dyDescent="0.25">
      <c r="A383" s="20" t="e">
        <f>#REF!</f>
        <v>#REF!</v>
      </c>
      <c r="B383" s="20" t="e">
        <f>#REF!</f>
        <v>#REF!</v>
      </c>
      <c r="C383" s="20" t="e">
        <f>#REF!</f>
        <v>#REF!</v>
      </c>
      <c r="D383" s="20"/>
      <c r="E383" s="20"/>
      <c r="F383" s="20" t="e">
        <f>#REF!</f>
        <v>#REF!</v>
      </c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2.5" x14ac:dyDescent="0.25">
      <c r="A384" s="20" t="e">
        <f>#REF!</f>
        <v>#REF!</v>
      </c>
      <c r="B384" s="20" t="e">
        <f>#REF!</f>
        <v>#REF!</v>
      </c>
      <c r="C384" s="20" t="e">
        <f>#REF!</f>
        <v>#REF!</v>
      </c>
      <c r="D384" s="20"/>
      <c r="E384" s="20"/>
      <c r="F384" s="20" t="e">
        <f>#REF!</f>
        <v>#REF!</v>
      </c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2.5" x14ac:dyDescent="0.25">
      <c r="A385" s="20" t="e">
        <f>#REF!</f>
        <v>#REF!</v>
      </c>
      <c r="B385" s="20" t="e">
        <f>#REF!</f>
        <v>#REF!</v>
      </c>
      <c r="C385" s="20" t="e">
        <f>#REF!</f>
        <v>#REF!</v>
      </c>
      <c r="D385" s="20"/>
      <c r="E385" s="20"/>
      <c r="F385" s="20" t="e">
        <f>#REF!</f>
        <v>#REF!</v>
      </c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2.5" x14ac:dyDescent="0.25">
      <c r="A386" s="20" t="e">
        <f>#REF!</f>
        <v>#REF!</v>
      </c>
      <c r="B386" s="20" t="e">
        <f>#REF!</f>
        <v>#REF!</v>
      </c>
      <c r="C386" s="20" t="e">
        <f>#REF!</f>
        <v>#REF!</v>
      </c>
      <c r="D386" s="20"/>
      <c r="E386" s="20"/>
      <c r="F386" s="20" t="e">
        <f>#REF!</f>
        <v>#REF!</v>
      </c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2.5" x14ac:dyDescent="0.25">
      <c r="A387" s="20" t="e">
        <f>#REF!</f>
        <v>#REF!</v>
      </c>
      <c r="B387" s="20" t="e">
        <f>#REF!</f>
        <v>#REF!</v>
      </c>
      <c r="C387" s="20" t="e">
        <f>#REF!</f>
        <v>#REF!</v>
      </c>
      <c r="D387" s="20"/>
      <c r="E387" s="20"/>
      <c r="F387" s="20" t="e">
        <f>#REF!</f>
        <v>#REF!</v>
      </c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2.5" x14ac:dyDescent="0.25">
      <c r="A388" s="20" t="e">
        <f>#REF!</f>
        <v>#REF!</v>
      </c>
      <c r="B388" s="20" t="e">
        <f>#REF!</f>
        <v>#REF!</v>
      </c>
      <c r="C388" s="20" t="e">
        <f>#REF!</f>
        <v>#REF!</v>
      </c>
      <c r="D388" s="20"/>
      <c r="E388" s="20"/>
      <c r="F388" s="20" t="e">
        <f>#REF!</f>
        <v>#REF!</v>
      </c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2.5" x14ac:dyDescent="0.25">
      <c r="A389" s="20" t="e">
        <f>#REF!</f>
        <v>#REF!</v>
      </c>
      <c r="B389" s="20" t="e">
        <f>#REF!</f>
        <v>#REF!</v>
      </c>
      <c r="C389" s="20" t="e">
        <f>#REF!</f>
        <v>#REF!</v>
      </c>
      <c r="D389" s="20"/>
      <c r="E389" s="20"/>
      <c r="F389" s="20" t="e">
        <f>#REF!</f>
        <v>#REF!</v>
      </c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2.5" x14ac:dyDescent="0.25">
      <c r="A390" s="20" t="e">
        <f>#REF!</f>
        <v>#REF!</v>
      </c>
      <c r="B390" s="20" t="e">
        <f>#REF!</f>
        <v>#REF!</v>
      </c>
      <c r="C390" s="20" t="e">
        <f>#REF!</f>
        <v>#REF!</v>
      </c>
      <c r="D390" s="20"/>
      <c r="E390" s="20"/>
      <c r="F390" s="20" t="e">
        <f>#REF!</f>
        <v>#REF!</v>
      </c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2.5" x14ac:dyDescent="0.25">
      <c r="A391" s="20" t="e">
        <f>#REF!</f>
        <v>#REF!</v>
      </c>
      <c r="B391" s="20" t="e">
        <f>#REF!</f>
        <v>#REF!</v>
      </c>
      <c r="C391" s="20" t="e">
        <f>#REF!</f>
        <v>#REF!</v>
      </c>
      <c r="D391" s="20"/>
      <c r="E391" s="20"/>
      <c r="F391" s="20" t="e">
        <f>#REF!</f>
        <v>#REF!</v>
      </c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2.5" x14ac:dyDescent="0.25">
      <c r="A392" s="20" t="e">
        <f>#REF!</f>
        <v>#REF!</v>
      </c>
      <c r="B392" s="20" t="e">
        <f>#REF!</f>
        <v>#REF!</v>
      </c>
      <c r="C392" s="20" t="e">
        <f>#REF!</f>
        <v>#REF!</v>
      </c>
      <c r="D392" s="20"/>
      <c r="E392" s="20"/>
      <c r="F392" s="20" t="e">
        <f>#REF!</f>
        <v>#REF!</v>
      </c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2.5" x14ac:dyDescent="0.25">
      <c r="A393" s="20" t="e">
        <f>#REF!</f>
        <v>#REF!</v>
      </c>
      <c r="B393" s="20" t="e">
        <f>#REF!</f>
        <v>#REF!</v>
      </c>
      <c r="C393" s="20" t="e">
        <f>#REF!</f>
        <v>#REF!</v>
      </c>
      <c r="D393" s="20"/>
      <c r="E393" s="20"/>
      <c r="F393" s="20" t="e">
        <f>#REF!</f>
        <v>#REF!</v>
      </c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2.5" x14ac:dyDescent="0.25">
      <c r="A394" s="20" t="e">
        <f>#REF!</f>
        <v>#REF!</v>
      </c>
      <c r="B394" s="20" t="e">
        <f>#REF!</f>
        <v>#REF!</v>
      </c>
      <c r="C394" s="20" t="e">
        <f>#REF!</f>
        <v>#REF!</v>
      </c>
      <c r="D394" s="20"/>
      <c r="E394" s="20"/>
      <c r="F394" s="20" t="e">
        <f>#REF!</f>
        <v>#REF!</v>
      </c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2.5" x14ac:dyDescent="0.25">
      <c r="A395" s="20" t="e">
        <f>#REF!</f>
        <v>#REF!</v>
      </c>
      <c r="B395" s="20" t="e">
        <f>#REF!</f>
        <v>#REF!</v>
      </c>
      <c r="C395" s="20" t="e">
        <f>#REF!</f>
        <v>#REF!</v>
      </c>
      <c r="D395" s="20"/>
      <c r="E395" s="20"/>
      <c r="F395" s="20" t="e">
        <f>#REF!</f>
        <v>#REF!</v>
      </c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2.5" x14ac:dyDescent="0.25">
      <c r="A396" s="20" t="e">
        <f>#REF!</f>
        <v>#REF!</v>
      </c>
      <c r="B396" s="20" t="e">
        <f>#REF!</f>
        <v>#REF!</v>
      </c>
      <c r="C396" s="20" t="e">
        <f>#REF!</f>
        <v>#REF!</v>
      </c>
      <c r="D396" s="20"/>
      <c r="E396" s="20"/>
      <c r="F396" s="20" t="e">
        <f>#REF!</f>
        <v>#REF!</v>
      </c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2.5" x14ac:dyDescent="0.25">
      <c r="A397" s="20" t="e">
        <f>#REF!</f>
        <v>#REF!</v>
      </c>
      <c r="B397" s="20" t="e">
        <f>#REF!</f>
        <v>#REF!</v>
      </c>
      <c r="C397" s="20" t="e">
        <f>#REF!</f>
        <v>#REF!</v>
      </c>
      <c r="D397" s="20"/>
      <c r="E397" s="20"/>
      <c r="F397" s="20" t="e">
        <f>#REF!</f>
        <v>#REF!</v>
      </c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2.5" x14ac:dyDescent="0.25">
      <c r="A398" s="20" t="e">
        <f>#REF!</f>
        <v>#REF!</v>
      </c>
      <c r="B398" s="20" t="e">
        <f>#REF!</f>
        <v>#REF!</v>
      </c>
      <c r="C398" s="20" t="e">
        <f>#REF!</f>
        <v>#REF!</v>
      </c>
      <c r="D398" s="20"/>
      <c r="E398" s="20"/>
      <c r="F398" s="20" t="e">
        <f>#REF!</f>
        <v>#REF!</v>
      </c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2.5" x14ac:dyDescent="0.25">
      <c r="A399" s="20" t="e">
        <f>#REF!</f>
        <v>#REF!</v>
      </c>
      <c r="B399" s="20" t="e">
        <f>#REF!</f>
        <v>#REF!</v>
      </c>
      <c r="C399" s="20" t="e">
        <f>#REF!</f>
        <v>#REF!</v>
      </c>
      <c r="D399" s="20"/>
      <c r="E399" s="20"/>
      <c r="F399" s="20" t="e">
        <f>#REF!</f>
        <v>#REF!</v>
      </c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2.5" x14ac:dyDescent="0.25">
      <c r="A400" s="20" t="e">
        <f>#REF!</f>
        <v>#REF!</v>
      </c>
      <c r="B400" s="20" t="e">
        <f>#REF!</f>
        <v>#REF!</v>
      </c>
      <c r="C400" s="20" t="e">
        <f>#REF!</f>
        <v>#REF!</v>
      </c>
      <c r="D400" s="20"/>
      <c r="E400" s="20"/>
      <c r="F400" s="20" t="e">
        <f>#REF!</f>
        <v>#REF!</v>
      </c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2.5" x14ac:dyDescent="0.25">
      <c r="A401" s="20" t="e">
        <f>#REF!</f>
        <v>#REF!</v>
      </c>
      <c r="B401" s="20" t="e">
        <f>#REF!</f>
        <v>#REF!</v>
      </c>
      <c r="C401" s="20" t="e">
        <f>#REF!</f>
        <v>#REF!</v>
      </c>
      <c r="D401" s="20"/>
      <c r="E401" s="20"/>
      <c r="F401" s="20" t="e">
        <f>#REF!</f>
        <v>#REF!</v>
      </c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2.5" x14ac:dyDescent="0.25">
      <c r="A402" s="20" t="e">
        <f>#REF!</f>
        <v>#REF!</v>
      </c>
      <c r="B402" s="20" t="e">
        <f>#REF!</f>
        <v>#REF!</v>
      </c>
      <c r="C402" s="20" t="e">
        <f>#REF!</f>
        <v>#REF!</v>
      </c>
      <c r="D402" s="20"/>
      <c r="E402" s="20"/>
      <c r="F402" s="20" t="e">
        <f>#REF!</f>
        <v>#REF!</v>
      </c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2.5" x14ac:dyDescent="0.25">
      <c r="A403" s="20" t="e">
        <f>#REF!</f>
        <v>#REF!</v>
      </c>
      <c r="B403" s="20" t="e">
        <f>#REF!</f>
        <v>#REF!</v>
      </c>
      <c r="C403" s="20" t="e">
        <f>#REF!</f>
        <v>#REF!</v>
      </c>
      <c r="D403" s="20"/>
      <c r="E403" s="20"/>
      <c r="F403" s="20" t="e">
        <f>#REF!</f>
        <v>#REF!</v>
      </c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2.5" x14ac:dyDescent="0.25">
      <c r="A404" s="20" t="e">
        <f>#REF!</f>
        <v>#REF!</v>
      </c>
      <c r="B404" s="20" t="e">
        <f>#REF!</f>
        <v>#REF!</v>
      </c>
      <c r="C404" s="20" t="e">
        <f>#REF!</f>
        <v>#REF!</v>
      </c>
      <c r="D404" s="20"/>
      <c r="E404" s="20"/>
      <c r="F404" s="20" t="e">
        <f>#REF!</f>
        <v>#REF!</v>
      </c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2.5" x14ac:dyDescent="0.25">
      <c r="A405" s="20" t="e">
        <f>#REF!</f>
        <v>#REF!</v>
      </c>
      <c r="B405" s="20" t="e">
        <f>#REF!</f>
        <v>#REF!</v>
      </c>
      <c r="C405" s="20" t="e">
        <f>#REF!</f>
        <v>#REF!</v>
      </c>
      <c r="D405" s="20"/>
      <c r="E405" s="20"/>
      <c r="F405" s="20" t="e">
        <f>#REF!</f>
        <v>#REF!</v>
      </c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2.5" x14ac:dyDescent="0.25">
      <c r="A406" s="20" t="e">
        <f>#REF!</f>
        <v>#REF!</v>
      </c>
      <c r="B406" s="20" t="e">
        <f>#REF!</f>
        <v>#REF!</v>
      </c>
      <c r="C406" s="20" t="e">
        <f>#REF!</f>
        <v>#REF!</v>
      </c>
      <c r="D406" s="20"/>
      <c r="E406" s="20"/>
      <c r="F406" s="20" t="e">
        <f>#REF!</f>
        <v>#REF!</v>
      </c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2.5" x14ac:dyDescent="0.25">
      <c r="A407" s="20" t="e">
        <f>#REF!</f>
        <v>#REF!</v>
      </c>
      <c r="B407" s="20" t="e">
        <f>#REF!</f>
        <v>#REF!</v>
      </c>
      <c r="C407" s="20" t="e">
        <f>#REF!</f>
        <v>#REF!</v>
      </c>
      <c r="D407" s="20"/>
      <c r="E407" s="20"/>
      <c r="F407" s="20" t="e">
        <f>#REF!</f>
        <v>#REF!</v>
      </c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2.5" x14ac:dyDescent="0.25">
      <c r="A408" s="20" t="e">
        <f>#REF!</f>
        <v>#REF!</v>
      </c>
      <c r="B408" s="20" t="e">
        <f>#REF!</f>
        <v>#REF!</v>
      </c>
      <c r="C408" s="20" t="e">
        <f>#REF!</f>
        <v>#REF!</v>
      </c>
      <c r="D408" s="20"/>
      <c r="E408" s="20"/>
      <c r="F408" s="20" t="e">
        <f>#REF!</f>
        <v>#REF!</v>
      </c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2.5" x14ac:dyDescent="0.25">
      <c r="A409" s="20" t="e">
        <f>#REF!</f>
        <v>#REF!</v>
      </c>
      <c r="B409" s="20" t="e">
        <f>#REF!</f>
        <v>#REF!</v>
      </c>
      <c r="C409" s="20" t="e">
        <f>#REF!</f>
        <v>#REF!</v>
      </c>
      <c r="D409" s="20"/>
      <c r="E409" s="20"/>
      <c r="F409" s="20" t="e">
        <f>#REF!</f>
        <v>#REF!</v>
      </c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2.5" x14ac:dyDescent="0.25">
      <c r="A410" s="20" t="e">
        <f>#REF!</f>
        <v>#REF!</v>
      </c>
      <c r="B410" s="20" t="e">
        <f>#REF!</f>
        <v>#REF!</v>
      </c>
      <c r="C410" s="20" t="e">
        <f>#REF!</f>
        <v>#REF!</v>
      </c>
      <c r="D410" s="20"/>
      <c r="E410" s="20"/>
      <c r="F410" s="20" t="e">
        <f>#REF!</f>
        <v>#REF!</v>
      </c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2.5" x14ac:dyDescent="0.25">
      <c r="A411" s="20" t="e">
        <f>#REF!</f>
        <v>#REF!</v>
      </c>
      <c r="B411" s="20" t="e">
        <f>#REF!</f>
        <v>#REF!</v>
      </c>
      <c r="C411" s="20" t="e">
        <f>#REF!</f>
        <v>#REF!</v>
      </c>
      <c r="D411" s="20"/>
      <c r="E411" s="20"/>
      <c r="F411" s="20" t="e">
        <f>#REF!</f>
        <v>#REF!</v>
      </c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2.5" x14ac:dyDescent="0.25">
      <c r="A412" s="20" t="e">
        <f>#REF!</f>
        <v>#REF!</v>
      </c>
      <c r="B412" s="20" t="e">
        <f>#REF!</f>
        <v>#REF!</v>
      </c>
      <c r="C412" s="20" t="e">
        <f>#REF!</f>
        <v>#REF!</v>
      </c>
      <c r="D412" s="20"/>
      <c r="E412" s="20"/>
      <c r="F412" s="20" t="e">
        <f>#REF!</f>
        <v>#REF!</v>
      </c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2.5" x14ac:dyDescent="0.25">
      <c r="A413" s="20" t="e">
        <f>#REF!</f>
        <v>#REF!</v>
      </c>
      <c r="B413" s="20" t="e">
        <f>#REF!</f>
        <v>#REF!</v>
      </c>
      <c r="C413" s="20" t="e">
        <f>#REF!</f>
        <v>#REF!</v>
      </c>
      <c r="D413" s="20"/>
      <c r="E413" s="20"/>
      <c r="F413" s="20" t="e">
        <f>#REF!</f>
        <v>#REF!</v>
      </c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2.5" x14ac:dyDescent="0.25">
      <c r="A414" s="20" t="e">
        <f>#REF!</f>
        <v>#REF!</v>
      </c>
      <c r="B414" s="20" t="e">
        <f>#REF!</f>
        <v>#REF!</v>
      </c>
      <c r="C414" s="20" t="e">
        <f>#REF!</f>
        <v>#REF!</v>
      </c>
      <c r="D414" s="20"/>
      <c r="E414" s="20"/>
      <c r="F414" s="20" t="e">
        <f>#REF!</f>
        <v>#REF!</v>
      </c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2.5" x14ac:dyDescent="0.25">
      <c r="A415" s="20" t="e">
        <f>#REF!</f>
        <v>#REF!</v>
      </c>
      <c r="B415" s="20" t="e">
        <f>#REF!</f>
        <v>#REF!</v>
      </c>
      <c r="C415" s="20" t="e">
        <f>#REF!</f>
        <v>#REF!</v>
      </c>
      <c r="D415" s="20"/>
      <c r="E415" s="20"/>
      <c r="F415" s="20" t="e">
        <f>#REF!</f>
        <v>#REF!</v>
      </c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2.5" x14ac:dyDescent="0.25">
      <c r="A416" s="20" t="e">
        <f>#REF!</f>
        <v>#REF!</v>
      </c>
      <c r="B416" s="20" t="e">
        <f>#REF!</f>
        <v>#REF!</v>
      </c>
      <c r="C416" s="20" t="e">
        <f>#REF!</f>
        <v>#REF!</v>
      </c>
      <c r="D416" s="20"/>
      <c r="E416" s="20"/>
      <c r="F416" s="20" t="e">
        <f>#REF!</f>
        <v>#REF!</v>
      </c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2.5" x14ac:dyDescent="0.25">
      <c r="A417" s="20" t="e">
        <f>#REF!</f>
        <v>#REF!</v>
      </c>
      <c r="B417" s="20" t="e">
        <f>#REF!</f>
        <v>#REF!</v>
      </c>
      <c r="C417" s="20" t="e">
        <f>#REF!</f>
        <v>#REF!</v>
      </c>
      <c r="D417" s="20"/>
      <c r="E417" s="20"/>
      <c r="F417" s="20" t="e">
        <f>#REF!</f>
        <v>#REF!</v>
      </c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2.5" x14ac:dyDescent="0.25">
      <c r="A418" s="20" t="e">
        <f>#REF!</f>
        <v>#REF!</v>
      </c>
      <c r="B418" s="20" t="e">
        <f>#REF!</f>
        <v>#REF!</v>
      </c>
      <c r="C418" s="20" t="e">
        <f>#REF!</f>
        <v>#REF!</v>
      </c>
      <c r="D418" s="20"/>
      <c r="E418" s="20"/>
      <c r="F418" s="20" t="e">
        <f>#REF!</f>
        <v>#REF!</v>
      </c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2.5" x14ac:dyDescent="0.25">
      <c r="A419" s="20" t="e">
        <f>#REF!</f>
        <v>#REF!</v>
      </c>
      <c r="B419" s="20" t="e">
        <f>#REF!</f>
        <v>#REF!</v>
      </c>
      <c r="C419" s="20" t="e">
        <f>#REF!</f>
        <v>#REF!</v>
      </c>
      <c r="D419" s="20"/>
      <c r="E419" s="20"/>
      <c r="F419" s="20" t="e">
        <f>#REF!</f>
        <v>#REF!</v>
      </c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2.5" x14ac:dyDescent="0.25">
      <c r="A420" s="20" t="e">
        <f>#REF!</f>
        <v>#REF!</v>
      </c>
      <c r="B420" s="20" t="e">
        <f>#REF!</f>
        <v>#REF!</v>
      </c>
      <c r="C420" s="20" t="e">
        <f>#REF!</f>
        <v>#REF!</v>
      </c>
      <c r="D420" s="20"/>
      <c r="E420" s="20"/>
      <c r="F420" s="20" t="e">
        <f>#REF!</f>
        <v>#REF!</v>
      </c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2.5" x14ac:dyDescent="0.25">
      <c r="A421" s="20" t="e">
        <f>#REF!</f>
        <v>#REF!</v>
      </c>
      <c r="B421" s="20" t="e">
        <f>#REF!</f>
        <v>#REF!</v>
      </c>
      <c r="C421" s="20" t="e">
        <f>#REF!</f>
        <v>#REF!</v>
      </c>
      <c r="D421" s="20"/>
      <c r="E421" s="20"/>
      <c r="F421" s="20" t="e">
        <f>#REF!</f>
        <v>#REF!</v>
      </c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2.5" x14ac:dyDescent="0.25">
      <c r="A422" s="20" t="e">
        <f>#REF!</f>
        <v>#REF!</v>
      </c>
      <c r="B422" s="20" t="e">
        <f>#REF!</f>
        <v>#REF!</v>
      </c>
      <c r="C422" s="20" t="e">
        <f>#REF!</f>
        <v>#REF!</v>
      </c>
      <c r="D422" s="20"/>
      <c r="E422" s="20"/>
      <c r="F422" s="20" t="e">
        <f>#REF!</f>
        <v>#REF!</v>
      </c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2.5" x14ac:dyDescent="0.25">
      <c r="A423" s="20" t="e">
        <f>#REF!</f>
        <v>#REF!</v>
      </c>
      <c r="B423" s="20" t="e">
        <f>#REF!</f>
        <v>#REF!</v>
      </c>
      <c r="C423" s="20" t="e">
        <f>#REF!</f>
        <v>#REF!</v>
      </c>
      <c r="D423" s="20"/>
      <c r="E423" s="20"/>
      <c r="F423" s="20" t="e">
        <f>#REF!</f>
        <v>#REF!</v>
      </c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2.5" x14ac:dyDescent="0.25">
      <c r="A424" s="20" t="e">
        <f>#REF!</f>
        <v>#REF!</v>
      </c>
      <c r="B424" s="20" t="e">
        <f>#REF!</f>
        <v>#REF!</v>
      </c>
      <c r="C424" s="20" t="e">
        <f>#REF!</f>
        <v>#REF!</v>
      </c>
      <c r="D424" s="20"/>
      <c r="E424" s="20"/>
      <c r="F424" s="20" t="e">
        <f>#REF!</f>
        <v>#REF!</v>
      </c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2.5" x14ac:dyDescent="0.25">
      <c r="A425" s="20" t="e">
        <f>#REF!</f>
        <v>#REF!</v>
      </c>
      <c r="B425" s="20" t="e">
        <f>#REF!</f>
        <v>#REF!</v>
      </c>
      <c r="C425" s="20" t="e">
        <f>#REF!</f>
        <v>#REF!</v>
      </c>
      <c r="D425" s="20"/>
      <c r="E425" s="20"/>
      <c r="F425" s="20" t="e">
        <f>#REF!</f>
        <v>#REF!</v>
      </c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2.5" x14ac:dyDescent="0.25">
      <c r="A426" s="20" t="e">
        <f>#REF!</f>
        <v>#REF!</v>
      </c>
      <c r="B426" s="20" t="e">
        <f>#REF!</f>
        <v>#REF!</v>
      </c>
      <c r="C426" s="20" t="e">
        <f>#REF!</f>
        <v>#REF!</v>
      </c>
      <c r="D426" s="20"/>
      <c r="E426" s="20"/>
      <c r="F426" s="20" t="e">
        <f>#REF!</f>
        <v>#REF!</v>
      </c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2.5" x14ac:dyDescent="0.25">
      <c r="A427" s="20" t="e">
        <f>#REF!</f>
        <v>#REF!</v>
      </c>
      <c r="B427" s="20" t="e">
        <f>#REF!</f>
        <v>#REF!</v>
      </c>
      <c r="C427" s="20" t="e">
        <f>#REF!</f>
        <v>#REF!</v>
      </c>
      <c r="D427" s="20"/>
      <c r="E427" s="20"/>
      <c r="F427" s="20" t="e">
        <f>#REF!</f>
        <v>#REF!</v>
      </c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2.5" x14ac:dyDescent="0.25">
      <c r="A428" s="20" t="e">
        <f>#REF!</f>
        <v>#REF!</v>
      </c>
      <c r="B428" s="20" t="e">
        <f>#REF!</f>
        <v>#REF!</v>
      </c>
      <c r="C428" s="20" t="e">
        <f>#REF!</f>
        <v>#REF!</v>
      </c>
      <c r="D428" s="20"/>
      <c r="E428" s="20"/>
      <c r="F428" s="20" t="e">
        <f>#REF!</f>
        <v>#REF!</v>
      </c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2.5" x14ac:dyDescent="0.25">
      <c r="A429" s="20" t="e">
        <f>#REF!</f>
        <v>#REF!</v>
      </c>
      <c r="B429" s="20" t="e">
        <f>#REF!</f>
        <v>#REF!</v>
      </c>
      <c r="C429" s="20" t="e">
        <f>#REF!</f>
        <v>#REF!</v>
      </c>
      <c r="D429" s="20"/>
      <c r="E429" s="20"/>
      <c r="F429" s="20" t="e">
        <f>#REF!</f>
        <v>#REF!</v>
      </c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2.5" x14ac:dyDescent="0.25">
      <c r="A430" s="20" t="e">
        <f>#REF!</f>
        <v>#REF!</v>
      </c>
      <c r="B430" s="20" t="e">
        <f>#REF!</f>
        <v>#REF!</v>
      </c>
      <c r="C430" s="20" t="e">
        <f>#REF!</f>
        <v>#REF!</v>
      </c>
      <c r="D430" s="20"/>
      <c r="E430" s="20"/>
      <c r="F430" s="20" t="e">
        <f>#REF!</f>
        <v>#REF!</v>
      </c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2.5" x14ac:dyDescent="0.25">
      <c r="A431" s="20" t="e">
        <f>#REF!</f>
        <v>#REF!</v>
      </c>
      <c r="B431" s="20" t="e">
        <f>#REF!</f>
        <v>#REF!</v>
      </c>
      <c r="C431" s="20" t="e">
        <f>#REF!</f>
        <v>#REF!</v>
      </c>
      <c r="D431" s="20"/>
      <c r="E431" s="20"/>
      <c r="F431" s="20" t="e">
        <f>#REF!</f>
        <v>#REF!</v>
      </c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2.5" x14ac:dyDescent="0.25">
      <c r="A432" s="20" t="e">
        <f>#REF!</f>
        <v>#REF!</v>
      </c>
      <c r="B432" s="20" t="e">
        <f>#REF!</f>
        <v>#REF!</v>
      </c>
      <c r="C432" s="20" t="e">
        <f>#REF!</f>
        <v>#REF!</v>
      </c>
      <c r="D432" s="20"/>
      <c r="E432" s="20"/>
      <c r="F432" s="20" t="e">
        <f>#REF!</f>
        <v>#REF!</v>
      </c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2.5" x14ac:dyDescent="0.25">
      <c r="A433" s="20" t="e">
        <f>#REF!</f>
        <v>#REF!</v>
      </c>
      <c r="B433" s="20" t="e">
        <f>#REF!</f>
        <v>#REF!</v>
      </c>
      <c r="C433" s="20" t="e">
        <f>#REF!</f>
        <v>#REF!</v>
      </c>
      <c r="D433" s="20"/>
      <c r="E433" s="20"/>
      <c r="F433" s="20" t="e">
        <f>#REF!</f>
        <v>#REF!</v>
      </c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2.5" x14ac:dyDescent="0.25">
      <c r="A434" s="20" t="e">
        <f>#REF!</f>
        <v>#REF!</v>
      </c>
      <c r="B434" s="20" t="e">
        <f>#REF!</f>
        <v>#REF!</v>
      </c>
      <c r="C434" s="20" t="e">
        <f>#REF!</f>
        <v>#REF!</v>
      </c>
      <c r="D434" s="20"/>
      <c r="E434" s="20"/>
      <c r="F434" s="20" t="e">
        <f>#REF!</f>
        <v>#REF!</v>
      </c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2.5" x14ac:dyDescent="0.25">
      <c r="A435" s="20" t="e">
        <f>#REF!</f>
        <v>#REF!</v>
      </c>
      <c r="B435" s="20" t="e">
        <f>#REF!</f>
        <v>#REF!</v>
      </c>
      <c r="C435" s="20" t="e">
        <f>#REF!</f>
        <v>#REF!</v>
      </c>
      <c r="D435" s="20"/>
      <c r="E435" s="20"/>
      <c r="F435" s="20" t="e">
        <f>#REF!</f>
        <v>#REF!</v>
      </c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2.5" x14ac:dyDescent="0.25">
      <c r="A436" s="20" t="e">
        <f>#REF!</f>
        <v>#REF!</v>
      </c>
      <c r="B436" s="20" t="e">
        <f>#REF!</f>
        <v>#REF!</v>
      </c>
      <c r="C436" s="20" t="e">
        <f>#REF!</f>
        <v>#REF!</v>
      </c>
      <c r="D436" s="20"/>
      <c r="E436" s="20"/>
      <c r="F436" s="20" t="e">
        <f>#REF!</f>
        <v>#REF!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2.5" x14ac:dyDescent="0.25">
      <c r="A437" s="20" t="e">
        <f>#REF!</f>
        <v>#REF!</v>
      </c>
      <c r="B437" s="20" t="e">
        <f>#REF!</f>
        <v>#REF!</v>
      </c>
      <c r="C437" s="20" t="e">
        <f>#REF!</f>
        <v>#REF!</v>
      </c>
      <c r="D437" s="20"/>
      <c r="E437" s="20"/>
      <c r="F437" s="20" t="e">
        <f>#REF!</f>
        <v>#REF!</v>
      </c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2.5" x14ac:dyDescent="0.25">
      <c r="A438" s="20" t="e">
        <f>#REF!</f>
        <v>#REF!</v>
      </c>
      <c r="B438" s="20" t="e">
        <f>#REF!</f>
        <v>#REF!</v>
      </c>
      <c r="C438" s="20" t="e">
        <f>#REF!</f>
        <v>#REF!</v>
      </c>
      <c r="D438" s="20"/>
      <c r="E438" s="20"/>
      <c r="F438" s="20" t="e">
        <f>#REF!</f>
        <v>#REF!</v>
      </c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2.5" x14ac:dyDescent="0.25">
      <c r="A439" s="20" t="e">
        <f>#REF!</f>
        <v>#REF!</v>
      </c>
      <c r="B439" s="20" t="e">
        <f>#REF!</f>
        <v>#REF!</v>
      </c>
      <c r="C439" s="20" t="e">
        <f>#REF!</f>
        <v>#REF!</v>
      </c>
      <c r="D439" s="20"/>
      <c r="E439" s="20"/>
      <c r="F439" s="20" t="e">
        <f>#REF!</f>
        <v>#REF!</v>
      </c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2.5" x14ac:dyDescent="0.25">
      <c r="A440" s="20" t="e">
        <f>#REF!</f>
        <v>#REF!</v>
      </c>
      <c r="B440" s="20" t="e">
        <f>#REF!</f>
        <v>#REF!</v>
      </c>
      <c r="C440" s="20" t="e">
        <f>#REF!</f>
        <v>#REF!</v>
      </c>
      <c r="D440" s="20"/>
      <c r="E440" s="20"/>
      <c r="F440" s="20" t="e">
        <f>#REF!</f>
        <v>#REF!</v>
      </c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2.5" x14ac:dyDescent="0.25">
      <c r="A441" s="20" t="e">
        <f>#REF!</f>
        <v>#REF!</v>
      </c>
      <c r="B441" s="20" t="e">
        <f>#REF!</f>
        <v>#REF!</v>
      </c>
      <c r="C441" s="20" t="e">
        <f>#REF!</f>
        <v>#REF!</v>
      </c>
      <c r="D441" s="20"/>
      <c r="E441" s="20"/>
      <c r="F441" s="20" t="e">
        <f>#REF!</f>
        <v>#REF!</v>
      </c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2.5" x14ac:dyDescent="0.25">
      <c r="A442" s="20" t="e">
        <f>#REF!</f>
        <v>#REF!</v>
      </c>
      <c r="B442" s="20" t="e">
        <f>#REF!</f>
        <v>#REF!</v>
      </c>
      <c r="C442" s="20" t="e">
        <f>#REF!</f>
        <v>#REF!</v>
      </c>
      <c r="D442" s="20"/>
      <c r="E442" s="20"/>
      <c r="F442" s="20" t="e">
        <f>#REF!</f>
        <v>#REF!</v>
      </c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2.5" x14ac:dyDescent="0.25">
      <c r="A443" s="20" t="e">
        <f>#REF!</f>
        <v>#REF!</v>
      </c>
      <c r="B443" s="20" t="e">
        <f>#REF!</f>
        <v>#REF!</v>
      </c>
      <c r="C443" s="20" t="e">
        <f>#REF!</f>
        <v>#REF!</v>
      </c>
      <c r="D443" s="20"/>
      <c r="E443" s="20"/>
      <c r="F443" s="20" t="e">
        <f>#REF!</f>
        <v>#REF!</v>
      </c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2.5" x14ac:dyDescent="0.25">
      <c r="A444" s="20" t="e">
        <f>#REF!</f>
        <v>#REF!</v>
      </c>
      <c r="B444" s="20" t="e">
        <f>#REF!</f>
        <v>#REF!</v>
      </c>
      <c r="C444" s="20" t="e">
        <f>#REF!</f>
        <v>#REF!</v>
      </c>
      <c r="D444" s="20"/>
      <c r="E444" s="20"/>
      <c r="F444" s="20" t="e">
        <f>#REF!</f>
        <v>#REF!</v>
      </c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2.5" x14ac:dyDescent="0.25">
      <c r="A445" s="20" t="e">
        <f>#REF!</f>
        <v>#REF!</v>
      </c>
      <c r="B445" s="20" t="e">
        <f>#REF!</f>
        <v>#REF!</v>
      </c>
      <c r="C445" s="20" t="e">
        <f>#REF!</f>
        <v>#REF!</v>
      </c>
      <c r="D445" s="20"/>
      <c r="E445" s="20"/>
      <c r="F445" s="20" t="e">
        <f>#REF!</f>
        <v>#REF!</v>
      </c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2.5" x14ac:dyDescent="0.25">
      <c r="A446" s="20" t="e">
        <f>#REF!</f>
        <v>#REF!</v>
      </c>
      <c r="B446" s="20" t="e">
        <f>#REF!</f>
        <v>#REF!</v>
      </c>
      <c r="C446" s="20" t="e">
        <f>#REF!</f>
        <v>#REF!</v>
      </c>
      <c r="D446" s="20"/>
      <c r="E446" s="20"/>
      <c r="F446" s="20" t="e">
        <f>#REF!</f>
        <v>#REF!</v>
      </c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2.5" x14ac:dyDescent="0.25">
      <c r="A447" s="20" t="e">
        <f>#REF!</f>
        <v>#REF!</v>
      </c>
      <c r="B447" s="20" t="e">
        <f>#REF!</f>
        <v>#REF!</v>
      </c>
      <c r="C447" s="20" t="e">
        <f>#REF!</f>
        <v>#REF!</v>
      </c>
      <c r="D447" s="20"/>
      <c r="E447" s="20"/>
      <c r="F447" s="20" t="e">
        <f>#REF!</f>
        <v>#REF!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2.5" x14ac:dyDescent="0.25">
      <c r="A448" s="20" t="e">
        <f>#REF!</f>
        <v>#REF!</v>
      </c>
      <c r="B448" s="20" t="e">
        <f>#REF!</f>
        <v>#REF!</v>
      </c>
      <c r="C448" s="20" t="e">
        <f>#REF!</f>
        <v>#REF!</v>
      </c>
      <c r="D448" s="20"/>
      <c r="E448" s="20"/>
      <c r="F448" s="20" t="e">
        <f>#REF!</f>
        <v>#REF!</v>
      </c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2.5" x14ac:dyDescent="0.25">
      <c r="A449" s="20" t="e">
        <f>#REF!</f>
        <v>#REF!</v>
      </c>
      <c r="B449" s="20" t="e">
        <f>#REF!</f>
        <v>#REF!</v>
      </c>
      <c r="C449" s="20" t="e">
        <f>#REF!</f>
        <v>#REF!</v>
      </c>
      <c r="D449" s="20"/>
      <c r="E449" s="20"/>
      <c r="F449" s="20" t="e">
        <f>#REF!</f>
        <v>#REF!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2.5" x14ac:dyDescent="0.25">
      <c r="A450" s="20" t="e">
        <f>#REF!</f>
        <v>#REF!</v>
      </c>
      <c r="B450" s="20" t="e">
        <f>#REF!</f>
        <v>#REF!</v>
      </c>
      <c r="C450" s="20" t="e">
        <f>#REF!</f>
        <v>#REF!</v>
      </c>
      <c r="D450" s="20"/>
      <c r="E450" s="20"/>
      <c r="F450" s="20" t="e">
        <f>#REF!</f>
        <v>#REF!</v>
      </c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2.5" x14ac:dyDescent="0.25">
      <c r="A451" s="20" t="e">
        <f>#REF!</f>
        <v>#REF!</v>
      </c>
      <c r="B451" s="20" t="e">
        <f>#REF!</f>
        <v>#REF!</v>
      </c>
      <c r="C451" s="20" t="e">
        <f>#REF!</f>
        <v>#REF!</v>
      </c>
      <c r="D451" s="20"/>
      <c r="E451" s="20"/>
      <c r="F451" s="20" t="e">
        <f>#REF!</f>
        <v>#REF!</v>
      </c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2.5" x14ac:dyDescent="0.25">
      <c r="A452" s="20" t="e">
        <f>#REF!</f>
        <v>#REF!</v>
      </c>
      <c r="B452" s="20" t="e">
        <f>#REF!</f>
        <v>#REF!</v>
      </c>
      <c r="C452" s="20" t="e">
        <f>#REF!</f>
        <v>#REF!</v>
      </c>
      <c r="D452" s="20"/>
      <c r="E452" s="20"/>
      <c r="F452" s="20" t="e">
        <f>#REF!</f>
        <v>#REF!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2.5" x14ac:dyDescent="0.25">
      <c r="A453" s="20" t="e">
        <f>#REF!</f>
        <v>#REF!</v>
      </c>
      <c r="B453" s="20" t="e">
        <f>#REF!</f>
        <v>#REF!</v>
      </c>
      <c r="C453" s="20" t="e">
        <f>#REF!</f>
        <v>#REF!</v>
      </c>
      <c r="D453" s="20"/>
      <c r="E453" s="20"/>
      <c r="F453" s="20" t="e">
        <f>#REF!</f>
        <v>#REF!</v>
      </c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2.5" x14ac:dyDescent="0.25">
      <c r="A454" s="20" t="e">
        <f>#REF!</f>
        <v>#REF!</v>
      </c>
      <c r="B454" s="20" t="e">
        <f>#REF!</f>
        <v>#REF!</v>
      </c>
      <c r="C454" s="20" t="e">
        <f>#REF!</f>
        <v>#REF!</v>
      </c>
      <c r="D454" s="20"/>
      <c r="E454" s="20"/>
      <c r="F454" s="20" t="e">
        <f>#REF!</f>
        <v>#REF!</v>
      </c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2.5" x14ac:dyDescent="0.25">
      <c r="A455" s="20" t="e">
        <f>#REF!</f>
        <v>#REF!</v>
      </c>
      <c r="B455" s="20" t="e">
        <f>#REF!</f>
        <v>#REF!</v>
      </c>
      <c r="C455" s="20" t="e">
        <f>#REF!</f>
        <v>#REF!</v>
      </c>
      <c r="D455" s="20"/>
      <c r="E455" s="20"/>
      <c r="F455" s="20" t="e">
        <f>#REF!</f>
        <v>#REF!</v>
      </c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2.5" x14ac:dyDescent="0.25">
      <c r="A456" s="20" t="e">
        <f>#REF!</f>
        <v>#REF!</v>
      </c>
      <c r="B456" s="20" t="e">
        <f>#REF!</f>
        <v>#REF!</v>
      </c>
      <c r="C456" s="20" t="e">
        <f>#REF!</f>
        <v>#REF!</v>
      </c>
      <c r="D456" s="20"/>
      <c r="E456" s="20"/>
      <c r="F456" s="20" t="e">
        <f>#REF!</f>
        <v>#REF!</v>
      </c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2.5" x14ac:dyDescent="0.25">
      <c r="A457" s="20" t="e">
        <f>#REF!</f>
        <v>#REF!</v>
      </c>
      <c r="B457" s="20" t="e">
        <f>#REF!</f>
        <v>#REF!</v>
      </c>
      <c r="C457" s="20" t="e">
        <f>#REF!</f>
        <v>#REF!</v>
      </c>
      <c r="D457" s="20"/>
      <c r="E457" s="20"/>
      <c r="F457" s="20" t="e">
        <f>#REF!</f>
        <v>#REF!</v>
      </c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2.5" x14ac:dyDescent="0.25">
      <c r="A458" s="20" t="e">
        <f>#REF!</f>
        <v>#REF!</v>
      </c>
      <c r="B458" s="20" t="e">
        <f>#REF!</f>
        <v>#REF!</v>
      </c>
      <c r="C458" s="20" t="e">
        <f>#REF!</f>
        <v>#REF!</v>
      </c>
      <c r="D458" s="20"/>
      <c r="E458" s="20"/>
      <c r="F458" s="20" t="e">
        <f>#REF!</f>
        <v>#REF!</v>
      </c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2.5" x14ac:dyDescent="0.25">
      <c r="A459" s="20" t="e">
        <f>#REF!</f>
        <v>#REF!</v>
      </c>
      <c r="B459" s="20" t="e">
        <f>#REF!</f>
        <v>#REF!</v>
      </c>
      <c r="C459" s="20" t="e">
        <f>#REF!</f>
        <v>#REF!</v>
      </c>
      <c r="D459" s="20"/>
      <c r="E459" s="20"/>
      <c r="F459" s="20" t="e">
        <f>#REF!</f>
        <v>#REF!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2.5" x14ac:dyDescent="0.25">
      <c r="A460" s="20" t="e">
        <f>#REF!</f>
        <v>#REF!</v>
      </c>
      <c r="B460" s="20" t="e">
        <f>#REF!</f>
        <v>#REF!</v>
      </c>
      <c r="C460" s="20" t="e">
        <f>#REF!</f>
        <v>#REF!</v>
      </c>
      <c r="D460" s="20"/>
      <c r="E460" s="20"/>
      <c r="F460" s="20" t="e">
        <f>#REF!</f>
        <v>#REF!</v>
      </c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2.5" x14ac:dyDescent="0.25">
      <c r="A461" s="20" t="e">
        <f>#REF!</f>
        <v>#REF!</v>
      </c>
      <c r="B461" s="20" t="e">
        <f>#REF!</f>
        <v>#REF!</v>
      </c>
      <c r="C461" s="20" t="e">
        <f>#REF!</f>
        <v>#REF!</v>
      </c>
      <c r="D461" s="20"/>
      <c r="E461" s="20"/>
      <c r="F461" s="20" t="e">
        <f>#REF!</f>
        <v>#REF!</v>
      </c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2.5" x14ac:dyDescent="0.25">
      <c r="A462" s="20" t="e">
        <f>#REF!</f>
        <v>#REF!</v>
      </c>
      <c r="B462" s="20" t="e">
        <f>#REF!</f>
        <v>#REF!</v>
      </c>
      <c r="C462" s="20" t="e">
        <f>#REF!</f>
        <v>#REF!</v>
      </c>
      <c r="D462" s="20"/>
      <c r="E462" s="20"/>
      <c r="F462" s="20" t="e">
        <f>#REF!</f>
        <v>#REF!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2.5" x14ac:dyDescent="0.25">
      <c r="A463" s="20" t="e">
        <f>#REF!</f>
        <v>#REF!</v>
      </c>
      <c r="B463" s="20" t="e">
        <f>#REF!</f>
        <v>#REF!</v>
      </c>
      <c r="C463" s="20" t="e">
        <f>#REF!</f>
        <v>#REF!</v>
      </c>
      <c r="D463" s="20"/>
      <c r="E463" s="20"/>
      <c r="F463" s="20" t="e">
        <f>#REF!</f>
        <v>#REF!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2.5" x14ac:dyDescent="0.25">
      <c r="A464" s="20" t="e">
        <f>#REF!</f>
        <v>#REF!</v>
      </c>
      <c r="B464" s="20" t="e">
        <f>#REF!</f>
        <v>#REF!</v>
      </c>
      <c r="C464" s="20" t="e">
        <f>#REF!</f>
        <v>#REF!</v>
      </c>
      <c r="D464" s="20"/>
      <c r="E464" s="20"/>
      <c r="F464" s="20" t="e">
        <f>#REF!</f>
        <v>#REF!</v>
      </c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2.5" x14ac:dyDescent="0.25">
      <c r="A465" s="20" t="e">
        <f>#REF!</f>
        <v>#REF!</v>
      </c>
      <c r="B465" s="20" t="e">
        <f>#REF!</f>
        <v>#REF!</v>
      </c>
      <c r="C465" s="20" t="e">
        <f>#REF!</f>
        <v>#REF!</v>
      </c>
      <c r="D465" s="20"/>
      <c r="E465" s="20"/>
      <c r="F465" s="20" t="e">
        <f>#REF!</f>
        <v>#REF!</v>
      </c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2.5" x14ac:dyDescent="0.25">
      <c r="A466" s="20" t="e">
        <f>#REF!</f>
        <v>#REF!</v>
      </c>
      <c r="B466" s="20" t="e">
        <f>#REF!</f>
        <v>#REF!</v>
      </c>
      <c r="C466" s="20" t="e">
        <f>#REF!</f>
        <v>#REF!</v>
      </c>
      <c r="D466" s="20"/>
      <c r="E466" s="20"/>
      <c r="F466" s="20" t="e">
        <f>#REF!</f>
        <v>#REF!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2.5" x14ac:dyDescent="0.25">
      <c r="A467" s="20" t="e">
        <f>#REF!</f>
        <v>#REF!</v>
      </c>
      <c r="B467" s="20" t="e">
        <f>#REF!</f>
        <v>#REF!</v>
      </c>
      <c r="C467" s="20" t="e">
        <f>#REF!</f>
        <v>#REF!</v>
      </c>
      <c r="D467" s="20"/>
      <c r="E467" s="20"/>
      <c r="F467" s="20" t="e">
        <f>#REF!</f>
        <v>#REF!</v>
      </c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2.5" x14ac:dyDescent="0.25">
      <c r="A468" s="20" t="e">
        <f>#REF!</f>
        <v>#REF!</v>
      </c>
      <c r="B468" s="20" t="e">
        <f>#REF!</f>
        <v>#REF!</v>
      </c>
      <c r="C468" s="20" t="e">
        <f>#REF!</f>
        <v>#REF!</v>
      </c>
      <c r="D468" s="20"/>
      <c r="E468" s="20"/>
      <c r="F468" s="20" t="e">
        <f>#REF!</f>
        <v>#REF!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2.5" x14ac:dyDescent="0.25">
      <c r="A469" s="20" t="e">
        <f>#REF!</f>
        <v>#REF!</v>
      </c>
      <c r="B469" s="20" t="e">
        <f>#REF!</f>
        <v>#REF!</v>
      </c>
      <c r="C469" s="20" t="e">
        <f>#REF!</f>
        <v>#REF!</v>
      </c>
      <c r="D469" s="20"/>
      <c r="E469" s="20"/>
      <c r="F469" s="20" t="e">
        <f>#REF!</f>
        <v>#REF!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2.5" x14ac:dyDescent="0.25">
      <c r="A470" s="20" t="e">
        <f>#REF!</f>
        <v>#REF!</v>
      </c>
      <c r="B470" s="20" t="e">
        <f>#REF!</f>
        <v>#REF!</v>
      </c>
      <c r="C470" s="20" t="e">
        <f>#REF!</f>
        <v>#REF!</v>
      </c>
      <c r="D470" s="20"/>
      <c r="E470" s="20"/>
      <c r="F470" s="20" t="e">
        <f>#REF!</f>
        <v>#REF!</v>
      </c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2.5" x14ac:dyDescent="0.25">
      <c r="A471" s="20" t="e">
        <f>#REF!</f>
        <v>#REF!</v>
      </c>
      <c r="B471" s="20" t="e">
        <f>#REF!</f>
        <v>#REF!</v>
      </c>
      <c r="C471" s="20" t="e">
        <f>#REF!</f>
        <v>#REF!</v>
      </c>
      <c r="D471" s="20"/>
      <c r="E471" s="20"/>
      <c r="F471" s="20" t="e">
        <f>#REF!</f>
        <v>#REF!</v>
      </c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2.5" x14ac:dyDescent="0.25">
      <c r="A472" s="20" t="e">
        <f>#REF!</f>
        <v>#REF!</v>
      </c>
      <c r="B472" s="20" t="e">
        <f>#REF!</f>
        <v>#REF!</v>
      </c>
      <c r="C472" s="20" t="e">
        <f>#REF!</f>
        <v>#REF!</v>
      </c>
      <c r="D472" s="20"/>
      <c r="E472" s="20"/>
      <c r="F472" s="20" t="e">
        <f>#REF!</f>
        <v>#REF!</v>
      </c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2.5" x14ac:dyDescent="0.25">
      <c r="A473" s="20" t="e">
        <f>#REF!</f>
        <v>#REF!</v>
      </c>
      <c r="B473" s="20" t="e">
        <f>#REF!</f>
        <v>#REF!</v>
      </c>
      <c r="C473" s="20" t="e">
        <f>#REF!</f>
        <v>#REF!</v>
      </c>
      <c r="D473" s="20"/>
      <c r="E473" s="20"/>
      <c r="F473" s="20" t="e">
        <f>#REF!</f>
        <v>#REF!</v>
      </c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2.5" x14ac:dyDescent="0.25">
      <c r="A474" s="20" t="e">
        <f>#REF!</f>
        <v>#REF!</v>
      </c>
      <c r="B474" s="20" t="e">
        <f>#REF!</f>
        <v>#REF!</v>
      </c>
      <c r="C474" s="20" t="e">
        <f>#REF!</f>
        <v>#REF!</v>
      </c>
      <c r="D474" s="20"/>
      <c r="E474" s="20"/>
      <c r="F474" s="20" t="e">
        <f>#REF!</f>
        <v>#REF!</v>
      </c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2.5" x14ac:dyDescent="0.25">
      <c r="A475" s="20" t="e">
        <f>#REF!</f>
        <v>#REF!</v>
      </c>
      <c r="B475" s="20" t="e">
        <f>#REF!</f>
        <v>#REF!</v>
      </c>
      <c r="C475" s="20" t="e">
        <f>#REF!</f>
        <v>#REF!</v>
      </c>
      <c r="D475" s="20"/>
      <c r="E475" s="20"/>
      <c r="F475" s="20" t="e">
        <f>#REF!</f>
        <v>#REF!</v>
      </c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2.5" x14ac:dyDescent="0.25">
      <c r="A476" s="20" t="e">
        <f>#REF!</f>
        <v>#REF!</v>
      </c>
      <c r="B476" s="20" t="e">
        <f>#REF!</f>
        <v>#REF!</v>
      </c>
      <c r="C476" s="20" t="e">
        <f>#REF!</f>
        <v>#REF!</v>
      </c>
      <c r="D476" s="20"/>
      <c r="E476" s="20"/>
      <c r="F476" s="20" t="e">
        <f>#REF!</f>
        <v>#REF!</v>
      </c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2.5" x14ac:dyDescent="0.25">
      <c r="A477" s="20" t="e">
        <f>#REF!</f>
        <v>#REF!</v>
      </c>
      <c r="B477" s="20" t="e">
        <f>#REF!</f>
        <v>#REF!</v>
      </c>
      <c r="C477" s="20" t="e">
        <f>#REF!</f>
        <v>#REF!</v>
      </c>
      <c r="D477" s="20"/>
      <c r="E477" s="20"/>
      <c r="F477" s="20" t="e">
        <f>#REF!</f>
        <v>#REF!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2.5" x14ac:dyDescent="0.25">
      <c r="A478" s="20" t="e">
        <f>#REF!</f>
        <v>#REF!</v>
      </c>
      <c r="B478" s="20" t="e">
        <f>#REF!</f>
        <v>#REF!</v>
      </c>
      <c r="C478" s="20" t="e">
        <f>#REF!</f>
        <v>#REF!</v>
      </c>
      <c r="D478" s="20"/>
      <c r="E478" s="20"/>
      <c r="F478" s="20" t="e">
        <f>#REF!</f>
        <v>#REF!</v>
      </c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2.5" x14ac:dyDescent="0.25">
      <c r="A479" s="20" t="e">
        <f>#REF!</f>
        <v>#REF!</v>
      </c>
      <c r="B479" s="20" t="e">
        <f>#REF!</f>
        <v>#REF!</v>
      </c>
      <c r="C479" s="20" t="e">
        <f>#REF!</f>
        <v>#REF!</v>
      </c>
      <c r="D479" s="20"/>
      <c r="E479" s="20"/>
      <c r="F479" s="20" t="e">
        <f>#REF!</f>
        <v>#REF!</v>
      </c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2.5" x14ac:dyDescent="0.25">
      <c r="A480" s="20" t="e">
        <f>#REF!</f>
        <v>#REF!</v>
      </c>
      <c r="B480" s="20" t="e">
        <f>#REF!</f>
        <v>#REF!</v>
      </c>
      <c r="C480" s="20" t="e">
        <f>#REF!</f>
        <v>#REF!</v>
      </c>
      <c r="D480" s="20"/>
      <c r="E480" s="20"/>
      <c r="F480" s="20" t="e">
        <f>#REF!</f>
        <v>#REF!</v>
      </c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2.5" x14ac:dyDescent="0.25">
      <c r="A481" s="20" t="e">
        <f>#REF!</f>
        <v>#REF!</v>
      </c>
      <c r="B481" s="20" t="e">
        <f>#REF!</f>
        <v>#REF!</v>
      </c>
      <c r="C481" s="20" t="e">
        <f>#REF!</f>
        <v>#REF!</v>
      </c>
      <c r="D481" s="20"/>
      <c r="E481" s="20"/>
      <c r="F481" s="20" t="e">
        <f>#REF!</f>
        <v>#REF!</v>
      </c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2.5" x14ac:dyDescent="0.25">
      <c r="A482" s="20" t="e">
        <f>#REF!</f>
        <v>#REF!</v>
      </c>
      <c r="B482" s="20" t="e">
        <f>#REF!</f>
        <v>#REF!</v>
      </c>
      <c r="C482" s="20" t="e">
        <f>#REF!</f>
        <v>#REF!</v>
      </c>
      <c r="D482" s="20"/>
      <c r="E482" s="20"/>
      <c r="F482" s="20" t="e">
        <f>#REF!</f>
        <v>#REF!</v>
      </c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2.5" x14ac:dyDescent="0.25">
      <c r="A483" s="20" t="e">
        <f>#REF!</f>
        <v>#REF!</v>
      </c>
      <c r="B483" s="20" t="e">
        <f>#REF!</f>
        <v>#REF!</v>
      </c>
      <c r="C483" s="20" t="e">
        <f>#REF!</f>
        <v>#REF!</v>
      </c>
      <c r="D483" s="20"/>
      <c r="E483" s="20"/>
      <c r="F483" s="20" t="e">
        <f>#REF!</f>
        <v>#REF!</v>
      </c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2.5" x14ac:dyDescent="0.25">
      <c r="A484" s="20" t="e">
        <f>#REF!</f>
        <v>#REF!</v>
      </c>
      <c r="B484" s="20" t="e">
        <f>#REF!</f>
        <v>#REF!</v>
      </c>
      <c r="C484" s="20" t="e">
        <f>#REF!</f>
        <v>#REF!</v>
      </c>
      <c r="D484" s="20"/>
      <c r="E484" s="20"/>
      <c r="F484" s="20" t="e">
        <f>#REF!</f>
        <v>#REF!</v>
      </c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2.5" x14ac:dyDescent="0.25">
      <c r="A485" s="20" t="e">
        <f>#REF!</f>
        <v>#REF!</v>
      </c>
      <c r="B485" s="20" t="e">
        <f>#REF!</f>
        <v>#REF!</v>
      </c>
      <c r="C485" s="20" t="e">
        <f>#REF!</f>
        <v>#REF!</v>
      </c>
      <c r="D485" s="20"/>
      <c r="E485" s="20"/>
      <c r="F485" s="20" t="e">
        <f>#REF!</f>
        <v>#REF!</v>
      </c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2.5" x14ac:dyDescent="0.25">
      <c r="A486" s="20" t="e">
        <f>#REF!</f>
        <v>#REF!</v>
      </c>
      <c r="B486" s="20" t="e">
        <f>#REF!</f>
        <v>#REF!</v>
      </c>
      <c r="C486" s="20" t="e">
        <f>#REF!</f>
        <v>#REF!</v>
      </c>
      <c r="D486" s="20"/>
      <c r="E486" s="20"/>
      <c r="F486" s="20" t="e">
        <f>#REF!</f>
        <v>#REF!</v>
      </c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2.5" x14ac:dyDescent="0.25">
      <c r="A487" s="20" t="e">
        <f>#REF!</f>
        <v>#REF!</v>
      </c>
      <c r="B487" s="20" t="e">
        <f>#REF!</f>
        <v>#REF!</v>
      </c>
      <c r="C487" s="20" t="e">
        <f>#REF!</f>
        <v>#REF!</v>
      </c>
      <c r="D487" s="20"/>
      <c r="E487" s="20"/>
      <c r="F487" s="20" t="e">
        <f>#REF!</f>
        <v>#REF!</v>
      </c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2.5" x14ac:dyDescent="0.25">
      <c r="A488" s="20" t="e">
        <f>#REF!</f>
        <v>#REF!</v>
      </c>
      <c r="B488" s="20" t="e">
        <f>#REF!</f>
        <v>#REF!</v>
      </c>
      <c r="C488" s="20" t="e">
        <f>#REF!</f>
        <v>#REF!</v>
      </c>
      <c r="D488" s="20"/>
      <c r="E488" s="20"/>
      <c r="F488" s="20" t="e">
        <f>#REF!</f>
        <v>#REF!</v>
      </c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2.5" x14ac:dyDescent="0.25">
      <c r="A489" s="20" t="e">
        <f>#REF!</f>
        <v>#REF!</v>
      </c>
      <c r="B489" s="20" t="e">
        <f>#REF!</f>
        <v>#REF!</v>
      </c>
      <c r="C489" s="20" t="e">
        <f>#REF!</f>
        <v>#REF!</v>
      </c>
      <c r="D489" s="20"/>
      <c r="E489" s="20"/>
      <c r="F489" s="20" t="e">
        <f>#REF!</f>
        <v>#REF!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2.5" x14ac:dyDescent="0.25">
      <c r="A490" s="20" t="e">
        <f>#REF!</f>
        <v>#REF!</v>
      </c>
      <c r="B490" s="20" t="e">
        <f>#REF!</f>
        <v>#REF!</v>
      </c>
      <c r="C490" s="20" t="e">
        <f>#REF!</f>
        <v>#REF!</v>
      </c>
      <c r="D490" s="20"/>
      <c r="E490" s="20"/>
      <c r="F490" s="20" t="e">
        <f>#REF!</f>
        <v>#REF!</v>
      </c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2.5" x14ac:dyDescent="0.25">
      <c r="A491" s="20" t="e">
        <f>#REF!</f>
        <v>#REF!</v>
      </c>
      <c r="B491" s="20" t="e">
        <f>#REF!</f>
        <v>#REF!</v>
      </c>
      <c r="C491" s="20" t="e">
        <f>#REF!</f>
        <v>#REF!</v>
      </c>
      <c r="D491" s="20"/>
      <c r="E491" s="20"/>
      <c r="F491" s="20" t="e">
        <f>#REF!</f>
        <v>#REF!</v>
      </c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2.5" x14ac:dyDescent="0.25">
      <c r="A492" s="20" t="e">
        <f>#REF!</f>
        <v>#REF!</v>
      </c>
      <c r="B492" s="20" t="e">
        <f>#REF!</f>
        <v>#REF!</v>
      </c>
      <c r="C492" s="20" t="e">
        <f>#REF!</f>
        <v>#REF!</v>
      </c>
      <c r="D492" s="20"/>
      <c r="E492" s="20"/>
      <c r="F492" s="20" t="e">
        <f>#REF!</f>
        <v>#REF!</v>
      </c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2.5" x14ac:dyDescent="0.25">
      <c r="A493" s="20" t="e">
        <f>#REF!</f>
        <v>#REF!</v>
      </c>
      <c r="B493" s="20" t="e">
        <f>#REF!</f>
        <v>#REF!</v>
      </c>
      <c r="C493" s="20" t="e">
        <f>#REF!</f>
        <v>#REF!</v>
      </c>
      <c r="D493" s="20"/>
      <c r="E493" s="20"/>
      <c r="F493" s="20" t="e">
        <f>#REF!</f>
        <v>#REF!</v>
      </c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2.5" x14ac:dyDescent="0.25">
      <c r="A494" s="20" t="e">
        <f>#REF!</f>
        <v>#REF!</v>
      </c>
      <c r="B494" s="20" t="e">
        <f>#REF!</f>
        <v>#REF!</v>
      </c>
      <c r="C494" s="20" t="e">
        <f>#REF!</f>
        <v>#REF!</v>
      </c>
      <c r="D494" s="20"/>
      <c r="E494" s="20"/>
      <c r="F494" s="20" t="e">
        <f>#REF!</f>
        <v>#REF!</v>
      </c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2.5" x14ac:dyDescent="0.25">
      <c r="A495" s="20" t="e">
        <f>#REF!</f>
        <v>#REF!</v>
      </c>
      <c r="B495" s="20" t="e">
        <f>#REF!</f>
        <v>#REF!</v>
      </c>
      <c r="C495" s="20" t="e">
        <f>#REF!</f>
        <v>#REF!</v>
      </c>
      <c r="D495" s="20"/>
      <c r="E495" s="20"/>
      <c r="F495" s="20" t="e">
        <f>#REF!</f>
        <v>#REF!</v>
      </c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2.5" x14ac:dyDescent="0.25">
      <c r="A496" s="20" t="e">
        <f>#REF!</f>
        <v>#REF!</v>
      </c>
      <c r="B496" s="20" t="e">
        <f>#REF!</f>
        <v>#REF!</v>
      </c>
      <c r="C496" s="20" t="e">
        <f>#REF!</f>
        <v>#REF!</v>
      </c>
      <c r="D496" s="20"/>
      <c r="E496" s="20"/>
      <c r="F496" s="20" t="e">
        <f>#REF!</f>
        <v>#REF!</v>
      </c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2.5" x14ac:dyDescent="0.25">
      <c r="A497" s="20" t="e">
        <f>#REF!</f>
        <v>#REF!</v>
      </c>
      <c r="B497" s="20" t="e">
        <f>#REF!</f>
        <v>#REF!</v>
      </c>
      <c r="C497" s="20" t="e">
        <f>#REF!</f>
        <v>#REF!</v>
      </c>
      <c r="D497" s="20"/>
      <c r="E497" s="20"/>
      <c r="F497" s="20" t="e">
        <f>#REF!</f>
        <v>#REF!</v>
      </c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2.5" x14ac:dyDescent="0.25">
      <c r="A498" s="20" t="e">
        <f>#REF!</f>
        <v>#REF!</v>
      </c>
      <c r="B498" s="20" t="e">
        <f>#REF!</f>
        <v>#REF!</v>
      </c>
      <c r="C498" s="20" t="e">
        <f>#REF!</f>
        <v>#REF!</v>
      </c>
      <c r="D498" s="20"/>
      <c r="E498" s="20"/>
      <c r="F498" s="20" t="e">
        <f>#REF!</f>
        <v>#REF!</v>
      </c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2.5" x14ac:dyDescent="0.25">
      <c r="A499" s="20" t="e">
        <f>#REF!</f>
        <v>#REF!</v>
      </c>
      <c r="B499" s="20" t="e">
        <f>#REF!</f>
        <v>#REF!</v>
      </c>
      <c r="C499" s="20" t="e">
        <f>#REF!</f>
        <v>#REF!</v>
      </c>
      <c r="D499" s="20"/>
      <c r="E499" s="20"/>
      <c r="F499" s="20" t="e">
        <f>#REF!</f>
        <v>#REF!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2.5" x14ac:dyDescent="0.25">
      <c r="A500" s="20" t="e">
        <f>#REF!</f>
        <v>#REF!</v>
      </c>
      <c r="B500" s="20" t="e">
        <f>#REF!</f>
        <v>#REF!</v>
      </c>
      <c r="C500" s="20" t="e">
        <f>#REF!</f>
        <v>#REF!</v>
      </c>
      <c r="D500" s="20"/>
      <c r="E500" s="20"/>
      <c r="F500" s="20" t="e">
        <f>#REF!</f>
        <v>#REF!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2.5" x14ac:dyDescent="0.25">
      <c r="A501" s="20" t="e">
        <f>#REF!</f>
        <v>#REF!</v>
      </c>
      <c r="B501" s="20" t="e">
        <f>#REF!</f>
        <v>#REF!</v>
      </c>
      <c r="C501" s="20" t="e">
        <f>#REF!</f>
        <v>#REF!</v>
      </c>
      <c r="D501" s="20"/>
      <c r="E501" s="20"/>
      <c r="F501" s="20" t="e">
        <f>#REF!</f>
        <v>#REF!</v>
      </c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2.5" x14ac:dyDescent="0.25">
      <c r="A502" s="20" t="e">
        <f>#REF!</f>
        <v>#REF!</v>
      </c>
      <c r="B502" s="20" t="e">
        <f>#REF!</f>
        <v>#REF!</v>
      </c>
      <c r="C502" s="20" t="e">
        <f>#REF!</f>
        <v>#REF!</v>
      </c>
      <c r="D502" s="20"/>
      <c r="E502" s="20"/>
      <c r="F502" s="20" t="e">
        <f>#REF!</f>
        <v>#REF!</v>
      </c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2.5" x14ac:dyDescent="0.25">
      <c r="A503" s="20" t="e">
        <f>#REF!</f>
        <v>#REF!</v>
      </c>
      <c r="B503" s="20" t="e">
        <f>#REF!</f>
        <v>#REF!</v>
      </c>
      <c r="C503" s="20" t="e">
        <f>#REF!</f>
        <v>#REF!</v>
      </c>
      <c r="D503" s="20"/>
      <c r="E503" s="20"/>
      <c r="F503" s="20" t="e">
        <f>#REF!</f>
        <v>#REF!</v>
      </c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2.5" x14ac:dyDescent="0.25">
      <c r="A504" s="20" t="e">
        <f>#REF!</f>
        <v>#REF!</v>
      </c>
      <c r="B504" s="20" t="e">
        <f>#REF!</f>
        <v>#REF!</v>
      </c>
      <c r="C504" s="20" t="e">
        <f>#REF!</f>
        <v>#REF!</v>
      </c>
      <c r="D504" s="20"/>
      <c r="E504" s="20"/>
      <c r="F504" s="20" t="e">
        <f>#REF!</f>
        <v>#REF!</v>
      </c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2.5" x14ac:dyDescent="0.25">
      <c r="A505" s="20" t="e">
        <f>#REF!</f>
        <v>#REF!</v>
      </c>
      <c r="B505" s="20" t="e">
        <f>#REF!</f>
        <v>#REF!</v>
      </c>
      <c r="C505" s="20" t="e">
        <f>#REF!</f>
        <v>#REF!</v>
      </c>
      <c r="D505" s="20"/>
      <c r="E505" s="20"/>
      <c r="F505" s="20" t="e">
        <f>#REF!</f>
        <v>#REF!</v>
      </c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2.5" x14ac:dyDescent="0.25">
      <c r="A506" s="20" t="e">
        <f>#REF!</f>
        <v>#REF!</v>
      </c>
      <c r="B506" s="20" t="e">
        <f>#REF!</f>
        <v>#REF!</v>
      </c>
      <c r="C506" s="20" t="e">
        <f>#REF!</f>
        <v>#REF!</v>
      </c>
      <c r="D506" s="20"/>
      <c r="E506" s="20"/>
      <c r="F506" s="20" t="e">
        <f>#REF!</f>
        <v>#REF!</v>
      </c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2.5" x14ac:dyDescent="0.25">
      <c r="A507" s="20" t="e">
        <f>#REF!</f>
        <v>#REF!</v>
      </c>
      <c r="B507" s="20" t="e">
        <f>#REF!</f>
        <v>#REF!</v>
      </c>
      <c r="C507" s="20" t="e">
        <f>#REF!</f>
        <v>#REF!</v>
      </c>
      <c r="D507" s="20"/>
      <c r="E507" s="20"/>
      <c r="F507" s="20" t="e">
        <f>#REF!</f>
        <v>#REF!</v>
      </c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2.5" x14ac:dyDescent="0.25">
      <c r="A508" s="20" t="e">
        <f>#REF!</f>
        <v>#REF!</v>
      </c>
      <c r="B508" s="20" t="e">
        <f>#REF!</f>
        <v>#REF!</v>
      </c>
      <c r="C508" s="20" t="e">
        <f>#REF!</f>
        <v>#REF!</v>
      </c>
      <c r="D508" s="20"/>
      <c r="E508" s="20"/>
      <c r="F508" s="20" t="e">
        <f>#REF!</f>
        <v>#REF!</v>
      </c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2.5" x14ac:dyDescent="0.25">
      <c r="A509" s="20" t="e">
        <f>#REF!</f>
        <v>#REF!</v>
      </c>
      <c r="B509" s="20" t="e">
        <f>#REF!</f>
        <v>#REF!</v>
      </c>
      <c r="C509" s="20" t="e">
        <f>#REF!</f>
        <v>#REF!</v>
      </c>
      <c r="D509" s="20"/>
      <c r="E509" s="20"/>
      <c r="F509" s="20" t="e">
        <f>#REF!</f>
        <v>#REF!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2.5" x14ac:dyDescent="0.25">
      <c r="A510" s="20" t="e">
        <f>#REF!</f>
        <v>#REF!</v>
      </c>
      <c r="B510" s="20" t="e">
        <f>#REF!</f>
        <v>#REF!</v>
      </c>
      <c r="C510" s="20" t="e">
        <f>#REF!</f>
        <v>#REF!</v>
      </c>
      <c r="D510" s="20"/>
      <c r="E510" s="20"/>
      <c r="F510" s="20" t="e">
        <f>#REF!</f>
        <v>#REF!</v>
      </c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2.5" x14ac:dyDescent="0.25">
      <c r="A511" s="20" t="e">
        <f>#REF!</f>
        <v>#REF!</v>
      </c>
      <c r="B511" s="20" t="e">
        <f>#REF!</f>
        <v>#REF!</v>
      </c>
      <c r="C511" s="20" t="e">
        <f>#REF!</f>
        <v>#REF!</v>
      </c>
      <c r="D511" s="20"/>
      <c r="E511" s="20"/>
      <c r="F511" s="20" t="e">
        <f>#REF!</f>
        <v>#REF!</v>
      </c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2.5" x14ac:dyDescent="0.25">
      <c r="A512" s="20" t="e">
        <f>#REF!</f>
        <v>#REF!</v>
      </c>
      <c r="B512" s="20" t="e">
        <f>#REF!</f>
        <v>#REF!</v>
      </c>
      <c r="C512" s="20" t="e">
        <f>#REF!</f>
        <v>#REF!</v>
      </c>
      <c r="D512" s="20"/>
      <c r="E512" s="20"/>
      <c r="F512" s="20" t="e">
        <f>#REF!</f>
        <v>#REF!</v>
      </c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2.5" x14ac:dyDescent="0.25">
      <c r="A513" s="20" t="e">
        <f>#REF!</f>
        <v>#REF!</v>
      </c>
      <c r="B513" s="20" t="e">
        <f>#REF!</f>
        <v>#REF!</v>
      </c>
      <c r="C513" s="20" t="e">
        <f>#REF!</f>
        <v>#REF!</v>
      </c>
      <c r="D513" s="20"/>
      <c r="E513" s="20"/>
      <c r="F513" s="20" t="e">
        <f>#REF!</f>
        <v>#REF!</v>
      </c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2.5" x14ac:dyDescent="0.25">
      <c r="A514" s="20" t="e">
        <f>#REF!</f>
        <v>#REF!</v>
      </c>
      <c r="B514" s="20" t="e">
        <f>#REF!</f>
        <v>#REF!</v>
      </c>
      <c r="C514" s="20" t="e">
        <f>#REF!</f>
        <v>#REF!</v>
      </c>
      <c r="D514" s="20"/>
      <c r="E514" s="20"/>
      <c r="F514" s="20" t="e">
        <f>#REF!</f>
        <v>#REF!</v>
      </c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2.5" x14ac:dyDescent="0.25">
      <c r="A515" s="20" t="e">
        <f>#REF!</f>
        <v>#REF!</v>
      </c>
      <c r="B515" s="20" t="e">
        <f>#REF!</f>
        <v>#REF!</v>
      </c>
      <c r="C515" s="20" t="e">
        <f>#REF!</f>
        <v>#REF!</v>
      </c>
      <c r="D515" s="20"/>
      <c r="E515" s="20"/>
      <c r="F515" s="20" t="e">
        <f>#REF!</f>
        <v>#REF!</v>
      </c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2.5" x14ac:dyDescent="0.25">
      <c r="A516" s="20" t="e">
        <f>#REF!</f>
        <v>#REF!</v>
      </c>
      <c r="B516" s="20" t="e">
        <f>#REF!</f>
        <v>#REF!</v>
      </c>
      <c r="C516" s="20" t="e">
        <f>#REF!</f>
        <v>#REF!</v>
      </c>
      <c r="D516" s="20"/>
      <c r="E516" s="20"/>
      <c r="F516" s="20" t="e">
        <f>#REF!</f>
        <v>#REF!</v>
      </c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2.5" x14ac:dyDescent="0.25">
      <c r="A517" s="20" t="e">
        <f>#REF!</f>
        <v>#REF!</v>
      </c>
      <c r="B517" s="20" t="e">
        <f>#REF!</f>
        <v>#REF!</v>
      </c>
      <c r="C517" s="20" t="e">
        <f>#REF!</f>
        <v>#REF!</v>
      </c>
      <c r="D517" s="20"/>
      <c r="E517" s="20"/>
      <c r="F517" s="20" t="e">
        <f>#REF!</f>
        <v>#REF!</v>
      </c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2.5" x14ac:dyDescent="0.25">
      <c r="A518" s="20" t="e">
        <f>#REF!</f>
        <v>#REF!</v>
      </c>
      <c r="B518" s="20" t="e">
        <f>#REF!</f>
        <v>#REF!</v>
      </c>
      <c r="C518" s="20" t="e">
        <f>#REF!</f>
        <v>#REF!</v>
      </c>
      <c r="D518" s="20"/>
      <c r="E518" s="20"/>
      <c r="F518" s="20" t="e">
        <f>#REF!</f>
        <v>#REF!</v>
      </c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2.5" x14ac:dyDescent="0.25">
      <c r="A519" s="20" t="e">
        <f>#REF!</f>
        <v>#REF!</v>
      </c>
      <c r="B519" s="20" t="e">
        <f>#REF!</f>
        <v>#REF!</v>
      </c>
      <c r="C519" s="20" t="e">
        <f>#REF!</f>
        <v>#REF!</v>
      </c>
      <c r="D519" s="20"/>
      <c r="E519" s="20"/>
      <c r="F519" s="20" t="e">
        <f>#REF!</f>
        <v>#REF!</v>
      </c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2.5" x14ac:dyDescent="0.25">
      <c r="A520" s="20" t="e">
        <f>#REF!</f>
        <v>#REF!</v>
      </c>
      <c r="B520" s="20" t="e">
        <f>#REF!</f>
        <v>#REF!</v>
      </c>
      <c r="C520" s="20" t="e">
        <f>#REF!</f>
        <v>#REF!</v>
      </c>
      <c r="D520" s="20"/>
      <c r="E520" s="20"/>
      <c r="F520" s="20" t="e">
        <f>#REF!</f>
        <v>#REF!</v>
      </c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2.5" x14ac:dyDescent="0.25">
      <c r="A521" s="20" t="e">
        <f>#REF!</f>
        <v>#REF!</v>
      </c>
      <c r="B521" s="20" t="e">
        <f>#REF!</f>
        <v>#REF!</v>
      </c>
      <c r="C521" s="20" t="e">
        <f>#REF!</f>
        <v>#REF!</v>
      </c>
      <c r="D521" s="20"/>
      <c r="E521" s="20"/>
      <c r="F521" s="20" t="e">
        <f>#REF!</f>
        <v>#REF!</v>
      </c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2.5" x14ac:dyDescent="0.25">
      <c r="A522" s="20" t="e">
        <f>#REF!</f>
        <v>#REF!</v>
      </c>
      <c r="B522" s="20" t="e">
        <f>#REF!</f>
        <v>#REF!</v>
      </c>
      <c r="C522" s="20" t="e">
        <f>#REF!</f>
        <v>#REF!</v>
      </c>
      <c r="D522" s="20"/>
      <c r="E522" s="20"/>
      <c r="F522" s="20" t="e">
        <f>#REF!</f>
        <v>#REF!</v>
      </c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2.5" x14ac:dyDescent="0.25">
      <c r="A523" s="20" t="e">
        <f>#REF!</f>
        <v>#REF!</v>
      </c>
      <c r="B523" s="20" t="e">
        <f>#REF!</f>
        <v>#REF!</v>
      </c>
      <c r="C523" s="20" t="e">
        <f>#REF!</f>
        <v>#REF!</v>
      </c>
      <c r="D523" s="20"/>
      <c r="E523" s="20"/>
      <c r="F523" s="20" t="e">
        <f>#REF!</f>
        <v>#REF!</v>
      </c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2.5" x14ac:dyDescent="0.25">
      <c r="A524" s="20" t="e">
        <f>#REF!</f>
        <v>#REF!</v>
      </c>
      <c r="B524" s="20" t="e">
        <f>#REF!</f>
        <v>#REF!</v>
      </c>
      <c r="C524" s="20" t="e">
        <f>#REF!</f>
        <v>#REF!</v>
      </c>
      <c r="D524" s="20"/>
      <c r="E524" s="20"/>
      <c r="F524" s="20" t="e">
        <f>#REF!</f>
        <v>#REF!</v>
      </c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2.5" x14ac:dyDescent="0.25">
      <c r="A525" s="20" t="e">
        <f>#REF!</f>
        <v>#REF!</v>
      </c>
      <c r="B525" s="20" t="e">
        <f>#REF!</f>
        <v>#REF!</v>
      </c>
      <c r="C525" s="20" t="e">
        <f>#REF!</f>
        <v>#REF!</v>
      </c>
      <c r="D525" s="20"/>
      <c r="E525" s="20"/>
      <c r="F525" s="20" t="e">
        <f>#REF!</f>
        <v>#REF!</v>
      </c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2.5" x14ac:dyDescent="0.25">
      <c r="A526" s="20" t="e">
        <f>#REF!</f>
        <v>#REF!</v>
      </c>
      <c r="B526" s="20" t="e">
        <f>#REF!</f>
        <v>#REF!</v>
      </c>
      <c r="C526" s="20" t="e">
        <f>#REF!</f>
        <v>#REF!</v>
      </c>
      <c r="D526" s="20"/>
      <c r="E526" s="20"/>
      <c r="F526" s="20" t="e">
        <f>#REF!</f>
        <v>#REF!</v>
      </c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2.5" x14ac:dyDescent="0.25">
      <c r="A527" s="20" t="e">
        <f>#REF!</f>
        <v>#REF!</v>
      </c>
      <c r="B527" s="20" t="e">
        <f>#REF!</f>
        <v>#REF!</v>
      </c>
      <c r="C527" s="20" t="e">
        <f>#REF!</f>
        <v>#REF!</v>
      </c>
      <c r="D527" s="20"/>
      <c r="E527" s="20"/>
      <c r="F527" s="20" t="e">
        <f>#REF!</f>
        <v>#REF!</v>
      </c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2.5" x14ac:dyDescent="0.25">
      <c r="A528" s="20" t="e">
        <f>#REF!</f>
        <v>#REF!</v>
      </c>
      <c r="B528" s="20" t="e">
        <f>#REF!</f>
        <v>#REF!</v>
      </c>
      <c r="C528" s="20" t="e">
        <f>#REF!</f>
        <v>#REF!</v>
      </c>
      <c r="D528" s="20"/>
      <c r="E528" s="20"/>
      <c r="F528" s="20" t="e">
        <f>#REF!</f>
        <v>#REF!</v>
      </c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2.5" x14ac:dyDescent="0.25">
      <c r="A529" s="20" t="e">
        <f>#REF!</f>
        <v>#REF!</v>
      </c>
      <c r="B529" s="20" t="e">
        <f>#REF!</f>
        <v>#REF!</v>
      </c>
      <c r="C529" s="20" t="e">
        <f>#REF!</f>
        <v>#REF!</v>
      </c>
      <c r="D529" s="20"/>
      <c r="E529" s="20"/>
      <c r="F529" s="20" t="e">
        <f>#REF!</f>
        <v>#REF!</v>
      </c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2.5" x14ac:dyDescent="0.25">
      <c r="A530" s="20" t="e">
        <f>#REF!</f>
        <v>#REF!</v>
      </c>
      <c r="B530" s="20" t="e">
        <f>#REF!</f>
        <v>#REF!</v>
      </c>
      <c r="C530" s="20" t="e">
        <f>#REF!</f>
        <v>#REF!</v>
      </c>
      <c r="D530" s="20"/>
      <c r="E530" s="20"/>
      <c r="F530" s="20" t="e">
        <f>#REF!</f>
        <v>#REF!</v>
      </c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2.5" x14ac:dyDescent="0.25">
      <c r="A531" s="20" t="e">
        <f>#REF!</f>
        <v>#REF!</v>
      </c>
      <c r="B531" s="20" t="e">
        <f>#REF!</f>
        <v>#REF!</v>
      </c>
      <c r="C531" s="20" t="e">
        <f>#REF!</f>
        <v>#REF!</v>
      </c>
      <c r="D531" s="20"/>
      <c r="E531" s="20"/>
      <c r="F531" s="20" t="e">
        <f>#REF!</f>
        <v>#REF!</v>
      </c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2.5" x14ac:dyDescent="0.25">
      <c r="A532" s="20" t="e">
        <f>#REF!</f>
        <v>#REF!</v>
      </c>
      <c r="B532" s="20" t="e">
        <f>#REF!</f>
        <v>#REF!</v>
      </c>
      <c r="C532" s="20" t="e">
        <f>#REF!</f>
        <v>#REF!</v>
      </c>
      <c r="D532" s="20"/>
      <c r="E532" s="20"/>
      <c r="F532" s="20" t="e">
        <f>#REF!</f>
        <v>#REF!</v>
      </c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2.5" x14ac:dyDescent="0.25">
      <c r="A533" s="20" t="e">
        <f>#REF!</f>
        <v>#REF!</v>
      </c>
      <c r="B533" s="20" t="e">
        <f>#REF!</f>
        <v>#REF!</v>
      </c>
      <c r="C533" s="20" t="e">
        <f>#REF!</f>
        <v>#REF!</v>
      </c>
      <c r="D533" s="20"/>
      <c r="E533" s="20"/>
      <c r="F533" s="20" t="e">
        <f>#REF!</f>
        <v>#REF!</v>
      </c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2.5" x14ac:dyDescent="0.25">
      <c r="A534" s="20" t="e">
        <f>#REF!</f>
        <v>#REF!</v>
      </c>
      <c r="B534" s="20" t="e">
        <f>#REF!</f>
        <v>#REF!</v>
      </c>
      <c r="C534" s="20" t="e">
        <f>#REF!</f>
        <v>#REF!</v>
      </c>
      <c r="D534" s="20"/>
      <c r="E534" s="20"/>
      <c r="F534" s="20" t="e">
        <f>#REF!</f>
        <v>#REF!</v>
      </c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2.5" x14ac:dyDescent="0.25">
      <c r="A535" s="20" t="e">
        <f>#REF!</f>
        <v>#REF!</v>
      </c>
      <c r="B535" s="20" t="e">
        <f>#REF!</f>
        <v>#REF!</v>
      </c>
      <c r="C535" s="20" t="e">
        <f>#REF!</f>
        <v>#REF!</v>
      </c>
      <c r="D535" s="20"/>
      <c r="E535" s="20"/>
      <c r="F535" s="20" t="e">
        <f>#REF!</f>
        <v>#REF!</v>
      </c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2.5" x14ac:dyDescent="0.25">
      <c r="A536" s="20" t="e">
        <f>#REF!</f>
        <v>#REF!</v>
      </c>
      <c r="B536" s="20" t="e">
        <f>#REF!</f>
        <v>#REF!</v>
      </c>
      <c r="C536" s="20" t="e">
        <f>#REF!</f>
        <v>#REF!</v>
      </c>
      <c r="D536" s="20"/>
      <c r="E536" s="20"/>
      <c r="F536" s="20" t="e">
        <f>#REF!</f>
        <v>#REF!</v>
      </c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2.5" x14ac:dyDescent="0.25">
      <c r="A537" s="20" t="e">
        <f>#REF!</f>
        <v>#REF!</v>
      </c>
      <c r="B537" s="20" t="e">
        <f>#REF!</f>
        <v>#REF!</v>
      </c>
      <c r="C537" s="20" t="e">
        <f>#REF!</f>
        <v>#REF!</v>
      </c>
      <c r="D537" s="20"/>
      <c r="E537" s="20"/>
      <c r="F537" s="20" t="e">
        <f>#REF!</f>
        <v>#REF!</v>
      </c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2.5" x14ac:dyDescent="0.25">
      <c r="A538" s="20" t="e">
        <f>#REF!</f>
        <v>#REF!</v>
      </c>
      <c r="B538" s="20" t="e">
        <f>#REF!</f>
        <v>#REF!</v>
      </c>
      <c r="C538" s="20" t="e">
        <f>#REF!</f>
        <v>#REF!</v>
      </c>
      <c r="D538" s="20"/>
      <c r="E538" s="20"/>
      <c r="F538" s="20" t="e">
        <f>#REF!</f>
        <v>#REF!</v>
      </c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2.5" x14ac:dyDescent="0.25">
      <c r="A539" s="20" t="e">
        <f>#REF!</f>
        <v>#REF!</v>
      </c>
      <c r="B539" s="20" t="e">
        <f>#REF!</f>
        <v>#REF!</v>
      </c>
      <c r="C539" s="20" t="e">
        <f>#REF!</f>
        <v>#REF!</v>
      </c>
      <c r="D539" s="20"/>
      <c r="E539" s="20"/>
      <c r="F539" s="20" t="e">
        <f>#REF!</f>
        <v>#REF!</v>
      </c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2.5" x14ac:dyDescent="0.25">
      <c r="A540" s="20" t="e">
        <f>#REF!</f>
        <v>#REF!</v>
      </c>
      <c r="B540" s="20" t="e">
        <f>#REF!</f>
        <v>#REF!</v>
      </c>
      <c r="C540" s="20" t="e">
        <f>#REF!</f>
        <v>#REF!</v>
      </c>
      <c r="D540" s="20"/>
      <c r="E540" s="20"/>
      <c r="F540" s="20" t="e">
        <f>#REF!</f>
        <v>#REF!</v>
      </c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2.5" x14ac:dyDescent="0.25">
      <c r="A541" s="20" t="e">
        <f>#REF!</f>
        <v>#REF!</v>
      </c>
      <c r="B541" s="20" t="e">
        <f>#REF!</f>
        <v>#REF!</v>
      </c>
      <c r="C541" s="20" t="e">
        <f>#REF!</f>
        <v>#REF!</v>
      </c>
      <c r="D541" s="20"/>
      <c r="E541" s="20"/>
      <c r="F541" s="20" t="e">
        <f>#REF!</f>
        <v>#REF!</v>
      </c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2.5" x14ac:dyDescent="0.25">
      <c r="A542" s="20" t="e">
        <f>#REF!</f>
        <v>#REF!</v>
      </c>
      <c r="B542" s="20" t="e">
        <f>#REF!</f>
        <v>#REF!</v>
      </c>
      <c r="C542" s="20" t="e">
        <f>#REF!</f>
        <v>#REF!</v>
      </c>
      <c r="D542" s="20"/>
      <c r="E542" s="20"/>
      <c r="F542" s="20" t="e">
        <f>#REF!</f>
        <v>#REF!</v>
      </c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2.5" x14ac:dyDescent="0.25">
      <c r="A543" s="20" t="e">
        <f>#REF!</f>
        <v>#REF!</v>
      </c>
      <c r="B543" s="20" t="e">
        <f>#REF!</f>
        <v>#REF!</v>
      </c>
      <c r="C543" s="20" t="e">
        <f>#REF!</f>
        <v>#REF!</v>
      </c>
      <c r="D543" s="20"/>
      <c r="E543" s="20"/>
      <c r="F543" s="20" t="e">
        <f>#REF!</f>
        <v>#REF!</v>
      </c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2.5" x14ac:dyDescent="0.25">
      <c r="A544" s="20" t="e">
        <f>#REF!</f>
        <v>#REF!</v>
      </c>
      <c r="B544" s="20" t="e">
        <f>#REF!</f>
        <v>#REF!</v>
      </c>
      <c r="C544" s="20" t="e">
        <f>#REF!</f>
        <v>#REF!</v>
      </c>
      <c r="D544" s="20"/>
      <c r="E544" s="20"/>
      <c r="F544" s="20" t="e">
        <f>#REF!</f>
        <v>#REF!</v>
      </c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2.5" x14ac:dyDescent="0.25">
      <c r="A545" s="20" t="e">
        <f>#REF!</f>
        <v>#REF!</v>
      </c>
      <c r="B545" s="20" t="e">
        <f>#REF!</f>
        <v>#REF!</v>
      </c>
      <c r="C545" s="20" t="e">
        <f>#REF!</f>
        <v>#REF!</v>
      </c>
      <c r="D545" s="20"/>
      <c r="E545" s="20"/>
      <c r="F545" s="20" t="e">
        <f>#REF!</f>
        <v>#REF!</v>
      </c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2.5" x14ac:dyDescent="0.25">
      <c r="A546" s="20" t="e">
        <f>#REF!</f>
        <v>#REF!</v>
      </c>
      <c r="B546" s="20" t="e">
        <f>#REF!</f>
        <v>#REF!</v>
      </c>
      <c r="C546" s="20" t="e">
        <f>#REF!</f>
        <v>#REF!</v>
      </c>
      <c r="D546" s="20"/>
      <c r="E546" s="20"/>
      <c r="F546" s="20" t="e">
        <f>#REF!</f>
        <v>#REF!</v>
      </c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2.5" x14ac:dyDescent="0.25">
      <c r="A547" s="20" t="e">
        <f>#REF!</f>
        <v>#REF!</v>
      </c>
      <c r="B547" s="20" t="e">
        <f>#REF!</f>
        <v>#REF!</v>
      </c>
      <c r="C547" s="20" t="e">
        <f>#REF!</f>
        <v>#REF!</v>
      </c>
      <c r="D547" s="20"/>
      <c r="E547" s="20"/>
      <c r="F547" s="20" t="e">
        <f>#REF!</f>
        <v>#REF!</v>
      </c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2.5" x14ac:dyDescent="0.25">
      <c r="A548" s="20" t="e">
        <f>#REF!</f>
        <v>#REF!</v>
      </c>
      <c r="B548" s="20" t="e">
        <f>#REF!</f>
        <v>#REF!</v>
      </c>
      <c r="C548" s="20" t="e">
        <f>#REF!</f>
        <v>#REF!</v>
      </c>
      <c r="D548" s="20"/>
      <c r="E548" s="20"/>
      <c r="F548" s="20" t="e">
        <f>#REF!</f>
        <v>#REF!</v>
      </c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2.5" x14ac:dyDescent="0.25">
      <c r="A549" s="20" t="e">
        <f>#REF!</f>
        <v>#REF!</v>
      </c>
      <c r="B549" s="20" t="e">
        <f>#REF!</f>
        <v>#REF!</v>
      </c>
      <c r="C549" s="20" t="e">
        <f>#REF!</f>
        <v>#REF!</v>
      </c>
      <c r="D549" s="20"/>
      <c r="E549" s="20"/>
      <c r="F549" s="20" t="e">
        <f>#REF!</f>
        <v>#REF!</v>
      </c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2.5" x14ac:dyDescent="0.25">
      <c r="A550" s="20" t="e">
        <f>#REF!</f>
        <v>#REF!</v>
      </c>
      <c r="B550" s="20" t="e">
        <f>#REF!</f>
        <v>#REF!</v>
      </c>
      <c r="C550" s="20" t="e">
        <f>#REF!</f>
        <v>#REF!</v>
      </c>
      <c r="D550" s="20"/>
      <c r="E550" s="20"/>
      <c r="F550" s="20" t="e">
        <f>#REF!</f>
        <v>#REF!</v>
      </c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2.5" x14ac:dyDescent="0.25">
      <c r="A551" s="20" t="e">
        <f>#REF!</f>
        <v>#REF!</v>
      </c>
      <c r="B551" s="20" t="e">
        <f>#REF!</f>
        <v>#REF!</v>
      </c>
      <c r="C551" s="20" t="e">
        <f>#REF!</f>
        <v>#REF!</v>
      </c>
      <c r="D551" s="20"/>
      <c r="E551" s="20"/>
      <c r="F551" s="20" t="e">
        <f>#REF!</f>
        <v>#REF!</v>
      </c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2.5" x14ac:dyDescent="0.25">
      <c r="A552" s="20" t="e">
        <f>#REF!</f>
        <v>#REF!</v>
      </c>
      <c r="B552" s="20" t="e">
        <f>#REF!</f>
        <v>#REF!</v>
      </c>
      <c r="C552" s="20" t="e">
        <f>#REF!</f>
        <v>#REF!</v>
      </c>
      <c r="D552" s="20"/>
      <c r="E552" s="20"/>
      <c r="F552" s="20" t="e">
        <f>#REF!</f>
        <v>#REF!</v>
      </c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2.5" x14ac:dyDescent="0.25">
      <c r="A553" s="20" t="e">
        <f>#REF!</f>
        <v>#REF!</v>
      </c>
      <c r="B553" s="20" t="e">
        <f>#REF!</f>
        <v>#REF!</v>
      </c>
      <c r="C553" s="20" t="e">
        <f>#REF!</f>
        <v>#REF!</v>
      </c>
      <c r="D553" s="20"/>
      <c r="E553" s="20"/>
      <c r="F553" s="20" t="e">
        <f>#REF!</f>
        <v>#REF!</v>
      </c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2.5" x14ac:dyDescent="0.25">
      <c r="A554" s="20" t="e">
        <f>#REF!</f>
        <v>#REF!</v>
      </c>
      <c r="B554" s="20" t="e">
        <f>#REF!</f>
        <v>#REF!</v>
      </c>
      <c r="C554" s="20" t="e">
        <f>#REF!</f>
        <v>#REF!</v>
      </c>
      <c r="D554" s="20"/>
      <c r="E554" s="20"/>
      <c r="F554" s="20" t="e">
        <f>#REF!</f>
        <v>#REF!</v>
      </c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2.5" x14ac:dyDescent="0.25">
      <c r="A555" s="20" t="e">
        <f>#REF!</f>
        <v>#REF!</v>
      </c>
      <c r="B555" s="20" t="e">
        <f>#REF!</f>
        <v>#REF!</v>
      </c>
      <c r="C555" s="20" t="e">
        <f>#REF!</f>
        <v>#REF!</v>
      </c>
      <c r="D555" s="20"/>
      <c r="E555" s="20"/>
      <c r="F555" s="20" t="e">
        <f>#REF!</f>
        <v>#REF!</v>
      </c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2.5" x14ac:dyDescent="0.25">
      <c r="A556" s="20" t="e">
        <f>#REF!</f>
        <v>#REF!</v>
      </c>
      <c r="B556" s="20" t="e">
        <f>#REF!</f>
        <v>#REF!</v>
      </c>
      <c r="C556" s="20" t="e">
        <f>#REF!</f>
        <v>#REF!</v>
      </c>
      <c r="D556" s="20"/>
      <c r="E556" s="20"/>
      <c r="F556" s="20" t="e">
        <f>#REF!</f>
        <v>#REF!</v>
      </c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2.5" x14ac:dyDescent="0.25">
      <c r="A557" s="20" t="e">
        <f>#REF!</f>
        <v>#REF!</v>
      </c>
      <c r="B557" s="20" t="e">
        <f>#REF!</f>
        <v>#REF!</v>
      </c>
      <c r="C557" s="20" t="e">
        <f>#REF!</f>
        <v>#REF!</v>
      </c>
      <c r="D557" s="20"/>
      <c r="E557" s="20"/>
      <c r="F557" s="20" t="e">
        <f>#REF!</f>
        <v>#REF!</v>
      </c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2.5" x14ac:dyDescent="0.25">
      <c r="A558" s="20" t="e">
        <f>#REF!</f>
        <v>#REF!</v>
      </c>
      <c r="B558" s="20" t="e">
        <f>#REF!</f>
        <v>#REF!</v>
      </c>
      <c r="C558" s="20" t="e">
        <f>#REF!</f>
        <v>#REF!</v>
      </c>
      <c r="D558" s="20"/>
      <c r="E558" s="20"/>
      <c r="F558" s="20" t="e">
        <f>#REF!</f>
        <v>#REF!</v>
      </c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2.5" x14ac:dyDescent="0.25">
      <c r="A559" s="20" t="e">
        <f>#REF!</f>
        <v>#REF!</v>
      </c>
      <c r="B559" s="20" t="e">
        <f>#REF!</f>
        <v>#REF!</v>
      </c>
      <c r="C559" s="20" t="e">
        <f>#REF!</f>
        <v>#REF!</v>
      </c>
      <c r="D559" s="20"/>
      <c r="E559" s="20"/>
      <c r="F559" s="20" t="e">
        <f>#REF!</f>
        <v>#REF!</v>
      </c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2.5" x14ac:dyDescent="0.25">
      <c r="A560" s="20" t="e">
        <f>#REF!</f>
        <v>#REF!</v>
      </c>
      <c r="B560" s="20" t="e">
        <f>#REF!</f>
        <v>#REF!</v>
      </c>
      <c r="C560" s="20" t="e">
        <f>#REF!</f>
        <v>#REF!</v>
      </c>
      <c r="D560" s="20"/>
      <c r="E560" s="20"/>
      <c r="F560" s="20" t="e">
        <f>#REF!</f>
        <v>#REF!</v>
      </c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2.5" x14ac:dyDescent="0.25">
      <c r="A561" s="20" t="e">
        <f>#REF!</f>
        <v>#REF!</v>
      </c>
      <c r="B561" s="20" t="e">
        <f>#REF!</f>
        <v>#REF!</v>
      </c>
      <c r="C561" s="20" t="e">
        <f>#REF!</f>
        <v>#REF!</v>
      </c>
      <c r="D561" s="20"/>
      <c r="E561" s="20"/>
      <c r="F561" s="20" t="e">
        <f>#REF!</f>
        <v>#REF!</v>
      </c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2.5" x14ac:dyDescent="0.25">
      <c r="A562" s="20" t="e">
        <f>#REF!</f>
        <v>#REF!</v>
      </c>
      <c r="B562" s="20" t="e">
        <f>#REF!</f>
        <v>#REF!</v>
      </c>
      <c r="C562" s="20" t="e">
        <f>#REF!</f>
        <v>#REF!</v>
      </c>
      <c r="D562" s="20"/>
      <c r="E562" s="20"/>
      <c r="F562" s="20" t="e">
        <f>#REF!</f>
        <v>#REF!</v>
      </c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2.5" x14ac:dyDescent="0.25">
      <c r="A563" s="20" t="e">
        <f>#REF!</f>
        <v>#REF!</v>
      </c>
      <c r="B563" s="20" t="e">
        <f>#REF!</f>
        <v>#REF!</v>
      </c>
      <c r="C563" s="20" t="e">
        <f>#REF!</f>
        <v>#REF!</v>
      </c>
      <c r="D563" s="20"/>
      <c r="E563" s="20"/>
      <c r="F563" s="20" t="e">
        <f>#REF!</f>
        <v>#REF!</v>
      </c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2.5" x14ac:dyDescent="0.25">
      <c r="A564" s="20" t="e">
        <f>#REF!</f>
        <v>#REF!</v>
      </c>
      <c r="B564" s="20" t="e">
        <f>#REF!</f>
        <v>#REF!</v>
      </c>
      <c r="C564" s="20" t="e">
        <f>#REF!</f>
        <v>#REF!</v>
      </c>
      <c r="D564" s="20"/>
      <c r="E564" s="20"/>
      <c r="F564" s="20" t="e">
        <f>#REF!</f>
        <v>#REF!</v>
      </c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2.5" x14ac:dyDescent="0.25">
      <c r="A565" s="20" t="e">
        <f>#REF!</f>
        <v>#REF!</v>
      </c>
      <c r="B565" s="20" t="e">
        <f>#REF!</f>
        <v>#REF!</v>
      </c>
      <c r="C565" s="20" t="e">
        <f>#REF!</f>
        <v>#REF!</v>
      </c>
      <c r="D565" s="20"/>
      <c r="E565" s="20"/>
      <c r="F565" s="20" t="e">
        <f>#REF!</f>
        <v>#REF!</v>
      </c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2.5" x14ac:dyDescent="0.25">
      <c r="A566" s="20" t="e">
        <f>#REF!</f>
        <v>#REF!</v>
      </c>
      <c r="B566" s="20" t="e">
        <f>#REF!</f>
        <v>#REF!</v>
      </c>
      <c r="C566" s="20" t="e">
        <f>#REF!</f>
        <v>#REF!</v>
      </c>
      <c r="D566" s="20"/>
      <c r="E566" s="20"/>
      <c r="F566" s="20" t="e">
        <f>#REF!</f>
        <v>#REF!</v>
      </c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2.5" x14ac:dyDescent="0.25">
      <c r="A567" s="20" t="e">
        <f>#REF!</f>
        <v>#REF!</v>
      </c>
      <c r="B567" s="20" t="e">
        <f>#REF!</f>
        <v>#REF!</v>
      </c>
      <c r="C567" s="20" t="e">
        <f>#REF!</f>
        <v>#REF!</v>
      </c>
      <c r="D567" s="20"/>
      <c r="E567" s="20"/>
      <c r="F567" s="20" t="e">
        <f>#REF!</f>
        <v>#REF!</v>
      </c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2.5" x14ac:dyDescent="0.25">
      <c r="A568" s="20" t="e">
        <f>#REF!</f>
        <v>#REF!</v>
      </c>
      <c r="B568" s="20" t="e">
        <f>#REF!</f>
        <v>#REF!</v>
      </c>
      <c r="C568" s="20" t="e">
        <f>#REF!</f>
        <v>#REF!</v>
      </c>
      <c r="D568" s="20"/>
      <c r="E568" s="20"/>
      <c r="F568" s="20" t="e">
        <f>#REF!</f>
        <v>#REF!</v>
      </c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2.5" x14ac:dyDescent="0.25">
      <c r="A569" s="20" t="e">
        <f>#REF!</f>
        <v>#REF!</v>
      </c>
      <c r="B569" s="20" t="e">
        <f>#REF!</f>
        <v>#REF!</v>
      </c>
      <c r="C569" s="20" t="e">
        <f>#REF!</f>
        <v>#REF!</v>
      </c>
      <c r="D569" s="20"/>
      <c r="E569" s="20"/>
      <c r="F569" s="20" t="e">
        <f>#REF!</f>
        <v>#REF!</v>
      </c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2.5" x14ac:dyDescent="0.25">
      <c r="A570" s="20" t="e">
        <f>#REF!</f>
        <v>#REF!</v>
      </c>
      <c r="B570" s="20" t="e">
        <f>#REF!</f>
        <v>#REF!</v>
      </c>
      <c r="C570" s="20" t="e">
        <f>#REF!</f>
        <v>#REF!</v>
      </c>
      <c r="D570" s="20"/>
      <c r="E570" s="20"/>
      <c r="F570" s="20" t="e">
        <f>#REF!</f>
        <v>#REF!</v>
      </c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2.5" x14ac:dyDescent="0.25">
      <c r="A571" s="20" t="e">
        <f>#REF!</f>
        <v>#REF!</v>
      </c>
      <c r="B571" s="20" t="e">
        <f>#REF!</f>
        <v>#REF!</v>
      </c>
      <c r="C571" s="20" t="e">
        <f>#REF!</f>
        <v>#REF!</v>
      </c>
      <c r="D571" s="20"/>
      <c r="E571" s="20"/>
      <c r="F571" s="20" t="e">
        <f>#REF!</f>
        <v>#REF!</v>
      </c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2.5" x14ac:dyDescent="0.25">
      <c r="A572" s="20" t="e">
        <f>#REF!</f>
        <v>#REF!</v>
      </c>
      <c r="B572" s="20" t="e">
        <f>#REF!</f>
        <v>#REF!</v>
      </c>
      <c r="C572" s="20" t="e">
        <f>#REF!</f>
        <v>#REF!</v>
      </c>
      <c r="D572" s="20"/>
      <c r="E572" s="20"/>
      <c r="F572" s="20" t="e">
        <f>#REF!</f>
        <v>#REF!</v>
      </c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2.5" x14ac:dyDescent="0.25">
      <c r="A573" s="20" t="e">
        <f>#REF!</f>
        <v>#REF!</v>
      </c>
      <c r="B573" s="20" t="e">
        <f>#REF!</f>
        <v>#REF!</v>
      </c>
      <c r="C573" s="20" t="e">
        <f>#REF!</f>
        <v>#REF!</v>
      </c>
      <c r="D573" s="20"/>
      <c r="E573" s="20"/>
      <c r="F573" s="20" t="e">
        <f>#REF!</f>
        <v>#REF!</v>
      </c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2.5" x14ac:dyDescent="0.25">
      <c r="A574" s="20" t="e">
        <f>#REF!</f>
        <v>#REF!</v>
      </c>
      <c r="B574" s="20" t="e">
        <f>#REF!</f>
        <v>#REF!</v>
      </c>
      <c r="C574" s="20" t="e">
        <f>#REF!</f>
        <v>#REF!</v>
      </c>
      <c r="D574" s="20"/>
      <c r="E574" s="20"/>
      <c r="F574" s="20" t="e">
        <f>#REF!</f>
        <v>#REF!</v>
      </c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2.5" x14ac:dyDescent="0.25">
      <c r="A575" s="20" t="e">
        <f>#REF!</f>
        <v>#REF!</v>
      </c>
      <c r="B575" s="20" t="e">
        <f>#REF!</f>
        <v>#REF!</v>
      </c>
      <c r="C575" s="20" t="e">
        <f>#REF!</f>
        <v>#REF!</v>
      </c>
      <c r="D575" s="20"/>
      <c r="E575" s="20"/>
      <c r="F575" s="20" t="e">
        <f>#REF!</f>
        <v>#REF!</v>
      </c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2.5" x14ac:dyDescent="0.25">
      <c r="A576" s="20" t="e">
        <f>#REF!</f>
        <v>#REF!</v>
      </c>
      <c r="B576" s="20" t="e">
        <f>#REF!</f>
        <v>#REF!</v>
      </c>
      <c r="C576" s="20" t="e">
        <f>#REF!</f>
        <v>#REF!</v>
      </c>
      <c r="D576" s="20"/>
      <c r="E576" s="20"/>
      <c r="F576" s="20" t="e">
        <f>#REF!</f>
        <v>#REF!</v>
      </c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2.5" x14ac:dyDescent="0.25">
      <c r="A577" s="20" t="e">
        <f>#REF!</f>
        <v>#REF!</v>
      </c>
      <c r="B577" s="20" t="e">
        <f>#REF!</f>
        <v>#REF!</v>
      </c>
      <c r="C577" s="20" t="e">
        <f>#REF!</f>
        <v>#REF!</v>
      </c>
      <c r="D577" s="20"/>
      <c r="E577" s="20"/>
      <c r="F577" s="20" t="e">
        <f>#REF!</f>
        <v>#REF!</v>
      </c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2.5" x14ac:dyDescent="0.25">
      <c r="A578" s="20" t="e">
        <f>#REF!</f>
        <v>#REF!</v>
      </c>
      <c r="B578" s="20" t="e">
        <f>#REF!</f>
        <v>#REF!</v>
      </c>
      <c r="C578" s="20" t="e">
        <f>#REF!</f>
        <v>#REF!</v>
      </c>
      <c r="D578" s="20"/>
      <c r="E578" s="20"/>
      <c r="F578" s="20" t="e">
        <f>#REF!</f>
        <v>#REF!</v>
      </c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2.5" x14ac:dyDescent="0.25">
      <c r="A579" s="20" t="e">
        <f>#REF!</f>
        <v>#REF!</v>
      </c>
      <c r="B579" s="20" t="e">
        <f>#REF!</f>
        <v>#REF!</v>
      </c>
      <c r="C579" s="20" t="e">
        <f>#REF!</f>
        <v>#REF!</v>
      </c>
      <c r="D579" s="20"/>
      <c r="E579" s="20"/>
      <c r="F579" s="20" t="e">
        <f>#REF!</f>
        <v>#REF!</v>
      </c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2.5" x14ac:dyDescent="0.25">
      <c r="A580" s="20" t="e">
        <f>#REF!</f>
        <v>#REF!</v>
      </c>
      <c r="B580" s="20" t="e">
        <f>#REF!</f>
        <v>#REF!</v>
      </c>
      <c r="C580" s="20" t="e">
        <f>#REF!</f>
        <v>#REF!</v>
      </c>
      <c r="D580" s="20"/>
      <c r="E580" s="20"/>
      <c r="F580" s="20" t="e">
        <f>#REF!</f>
        <v>#REF!</v>
      </c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2.5" x14ac:dyDescent="0.25">
      <c r="A581" s="20" t="e">
        <f>#REF!</f>
        <v>#REF!</v>
      </c>
      <c r="B581" s="20" t="e">
        <f>#REF!</f>
        <v>#REF!</v>
      </c>
      <c r="C581" s="20" t="e">
        <f>#REF!</f>
        <v>#REF!</v>
      </c>
      <c r="D581" s="20"/>
      <c r="E581" s="20"/>
      <c r="F581" s="20" t="e">
        <f>#REF!</f>
        <v>#REF!</v>
      </c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2.5" x14ac:dyDescent="0.25">
      <c r="A582" s="20" t="e">
        <f>#REF!</f>
        <v>#REF!</v>
      </c>
      <c r="B582" s="20" t="e">
        <f>#REF!</f>
        <v>#REF!</v>
      </c>
      <c r="C582" s="20" t="e">
        <f>#REF!</f>
        <v>#REF!</v>
      </c>
      <c r="D582" s="20"/>
      <c r="E582" s="20"/>
      <c r="F582" s="20" t="e">
        <f>#REF!</f>
        <v>#REF!</v>
      </c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2.5" x14ac:dyDescent="0.25">
      <c r="A583" s="20" t="e">
        <f>#REF!</f>
        <v>#REF!</v>
      </c>
      <c r="B583" s="20" t="e">
        <f>#REF!</f>
        <v>#REF!</v>
      </c>
      <c r="C583" s="20" t="e">
        <f>#REF!</f>
        <v>#REF!</v>
      </c>
      <c r="D583" s="20"/>
      <c r="E583" s="20"/>
      <c r="F583" s="20" t="e">
        <f>#REF!</f>
        <v>#REF!</v>
      </c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2.5" x14ac:dyDescent="0.25">
      <c r="A584" s="20" t="e">
        <f>#REF!</f>
        <v>#REF!</v>
      </c>
      <c r="B584" s="20" t="e">
        <f>#REF!</f>
        <v>#REF!</v>
      </c>
      <c r="C584" s="20" t="e">
        <f>#REF!</f>
        <v>#REF!</v>
      </c>
      <c r="D584" s="20"/>
      <c r="E584" s="20"/>
      <c r="F584" s="20" t="e">
        <f>#REF!</f>
        <v>#REF!</v>
      </c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2.5" x14ac:dyDescent="0.25">
      <c r="A585" s="20" t="e">
        <f>#REF!</f>
        <v>#REF!</v>
      </c>
      <c r="B585" s="20" t="e">
        <f>#REF!</f>
        <v>#REF!</v>
      </c>
      <c r="C585" s="20" t="e">
        <f>#REF!</f>
        <v>#REF!</v>
      </c>
      <c r="D585" s="20"/>
      <c r="E585" s="20"/>
      <c r="F585" s="20" t="e">
        <f>#REF!</f>
        <v>#REF!</v>
      </c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2.5" x14ac:dyDescent="0.25">
      <c r="A586" s="20" t="e">
        <f>#REF!</f>
        <v>#REF!</v>
      </c>
      <c r="B586" s="20" t="e">
        <f>#REF!</f>
        <v>#REF!</v>
      </c>
      <c r="C586" s="20" t="e">
        <f>#REF!</f>
        <v>#REF!</v>
      </c>
      <c r="D586" s="20"/>
      <c r="E586" s="20"/>
      <c r="F586" s="20" t="e">
        <f>#REF!</f>
        <v>#REF!</v>
      </c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2.5" x14ac:dyDescent="0.25">
      <c r="A587" s="20" t="e">
        <f>#REF!</f>
        <v>#REF!</v>
      </c>
      <c r="B587" s="20" t="e">
        <f>#REF!</f>
        <v>#REF!</v>
      </c>
      <c r="C587" s="20" t="e">
        <f>#REF!</f>
        <v>#REF!</v>
      </c>
      <c r="D587" s="20"/>
      <c r="E587" s="20"/>
      <c r="F587" s="20" t="e">
        <f>#REF!</f>
        <v>#REF!</v>
      </c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2.5" x14ac:dyDescent="0.25">
      <c r="A588" s="20" t="e">
        <f>#REF!</f>
        <v>#REF!</v>
      </c>
      <c r="B588" s="20" t="e">
        <f>#REF!</f>
        <v>#REF!</v>
      </c>
      <c r="C588" s="20" t="e">
        <f>#REF!</f>
        <v>#REF!</v>
      </c>
      <c r="D588" s="20"/>
      <c r="E588" s="20"/>
      <c r="F588" s="20" t="e">
        <f>#REF!</f>
        <v>#REF!</v>
      </c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2.5" x14ac:dyDescent="0.25">
      <c r="A589" s="20" t="e">
        <f>#REF!</f>
        <v>#REF!</v>
      </c>
      <c r="B589" s="20" t="e">
        <f>#REF!</f>
        <v>#REF!</v>
      </c>
      <c r="C589" s="20" t="e">
        <f>#REF!</f>
        <v>#REF!</v>
      </c>
      <c r="D589" s="20"/>
      <c r="E589" s="20"/>
      <c r="F589" s="20" t="e">
        <f>#REF!</f>
        <v>#REF!</v>
      </c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2.5" x14ac:dyDescent="0.25">
      <c r="A590" s="20" t="e">
        <f>#REF!</f>
        <v>#REF!</v>
      </c>
      <c r="B590" s="20" t="e">
        <f>#REF!</f>
        <v>#REF!</v>
      </c>
      <c r="C590" s="20" t="e">
        <f>#REF!</f>
        <v>#REF!</v>
      </c>
      <c r="D590" s="20"/>
      <c r="E590" s="20"/>
      <c r="F590" s="20" t="e">
        <f>#REF!</f>
        <v>#REF!</v>
      </c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2.5" x14ac:dyDescent="0.25">
      <c r="A591" s="20" t="e">
        <f>#REF!</f>
        <v>#REF!</v>
      </c>
      <c r="B591" s="20" t="e">
        <f>#REF!</f>
        <v>#REF!</v>
      </c>
      <c r="C591" s="20" t="e">
        <f>#REF!</f>
        <v>#REF!</v>
      </c>
      <c r="D591" s="20"/>
      <c r="E591" s="20"/>
      <c r="F591" s="20" t="e">
        <f>#REF!</f>
        <v>#REF!</v>
      </c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2.5" x14ac:dyDescent="0.25">
      <c r="A592" s="20" t="e">
        <f>#REF!</f>
        <v>#REF!</v>
      </c>
      <c r="B592" s="20" t="e">
        <f>#REF!</f>
        <v>#REF!</v>
      </c>
      <c r="C592" s="20" t="e">
        <f>#REF!</f>
        <v>#REF!</v>
      </c>
      <c r="D592" s="20"/>
      <c r="E592" s="20"/>
      <c r="F592" s="20" t="e">
        <f>#REF!</f>
        <v>#REF!</v>
      </c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2.5" x14ac:dyDescent="0.25">
      <c r="A593" s="20" t="e">
        <f>#REF!</f>
        <v>#REF!</v>
      </c>
      <c r="B593" s="20" t="e">
        <f>#REF!</f>
        <v>#REF!</v>
      </c>
      <c r="C593" s="20" t="e">
        <f>#REF!</f>
        <v>#REF!</v>
      </c>
      <c r="D593" s="20"/>
      <c r="E593" s="20"/>
      <c r="F593" s="20" t="e">
        <f>#REF!</f>
        <v>#REF!</v>
      </c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2.5" x14ac:dyDescent="0.25">
      <c r="A594" s="20" t="e">
        <f>#REF!</f>
        <v>#REF!</v>
      </c>
      <c r="B594" s="20" t="e">
        <f>#REF!</f>
        <v>#REF!</v>
      </c>
      <c r="C594" s="20" t="e">
        <f>#REF!</f>
        <v>#REF!</v>
      </c>
      <c r="D594" s="20"/>
      <c r="E594" s="20"/>
      <c r="F594" s="20" t="e">
        <f>#REF!</f>
        <v>#REF!</v>
      </c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2.5" x14ac:dyDescent="0.25">
      <c r="A595" s="20" t="e">
        <f>#REF!</f>
        <v>#REF!</v>
      </c>
      <c r="B595" s="20" t="e">
        <f>#REF!</f>
        <v>#REF!</v>
      </c>
      <c r="C595" s="20" t="e">
        <f>#REF!</f>
        <v>#REF!</v>
      </c>
      <c r="D595" s="20"/>
      <c r="E595" s="20"/>
      <c r="F595" s="20" t="e">
        <f>#REF!</f>
        <v>#REF!</v>
      </c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2.5" x14ac:dyDescent="0.25">
      <c r="A596" s="20" t="e">
        <f>#REF!</f>
        <v>#REF!</v>
      </c>
      <c r="B596" s="20" t="e">
        <f>#REF!</f>
        <v>#REF!</v>
      </c>
      <c r="C596" s="20" t="e">
        <f>#REF!</f>
        <v>#REF!</v>
      </c>
      <c r="D596" s="20"/>
      <c r="E596" s="20"/>
      <c r="F596" s="20" t="e">
        <f>#REF!</f>
        <v>#REF!</v>
      </c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2.5" x14ac:dyDescent="0.25">
      <c r="A597" s="20" t="e">
        <f>#REF!</f>
        <v>#REF!</v>
      </c>
      <c r="B597" s="20" t="e">
        <f>#REF!</f>
        <v>#REF!</v>
      </c>
      <c r="C597" s="20" t="e">
        <f>#REF!</f>
        <v>#REF!</v>
      </c>
      <c r="D597" s="20"/>
      <c r="E597" s="20"/>
      <c r="F597" s="20" t="e">
        <f>#REF!</f>
        <v>#REF!</v>
      </c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2.5" x14ac:dyDescent="0.25">
      <c r="A598" s="20" t="e">
        <f>#REF!</f>
        <v>#REF!</v>
      </c>
      <c r="B598" s="20" t="e">
        <f>#REF!</f>
        <v>#REF!</v>
      </c>
      <c r="C598" s="20" t="e">
        <f>#REF!</f>
        <v>#REF!</v>
      </c>
      <c r="D598" s="20"/>
      <c r="E598" s="20"/>
      <c r="F598" s="20" t="e">
        <f>#REF!</f>
        <v>#REF!</v>
      </c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2.5" x14ac:dyDescent="0.25">
      <c r="A599" s="20" t="e">
        <f>#REF!</f>
        <v>#REF!</v>
      </c>
      <c r="B599" s="20" t="e">
        <f>#REF!</f>
        <v>#REF!</v>
      </c>
      <c r="C599" s="20" t="e">
        <f>#REF!</f>
        <v>#REF!</v>
      </c>
      <c r="D599" s="20"/>
      <c r="E599" s="20"/>
      <c r="F599" s="20" t="e">
        <f>#REF!</f>
        <v>#REF!</v>
      </c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2.5" x14ac:dyDescent="0.25">
      <c r="A600" s="20" t="e">
        <f>#REF!</f>
        <v>#REF!</v>
      </c>
      <c r="B600" s="20" t="e">
        <f>#REF!</f>
        <v>#REF!</v>
      </c>
      <c r="C600" s="20" t="e">
        <f>#REF!</f>
        <v>#REF!</v>
      </c>
      <c r="D600" s="20"/>
      <c r="E600" s="20"/>
      <c r="F600" s="20" t="e">
        <f>#REF!</f>
        <v>#REF!</v>
      </c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2.5" x14ac:dyDescent="0.25">
      <c r="A601" s="20" t="e">
        <f>#REF!</f>
        <v>#REF!</v>
      </c>
      <c r="B601" s="20" t="e">
        <f>#REF!</f>
        <v>#REF!</v>
      </c>
      <c r="C601" s="20" t="e">
        <f>#REF!</f>
        <v>#REF!</v>
      </c>
      <c r="D601" s="20"/>
      <c r="E601" s="20"/>
      <c r="F601" s="20" t="e">
        <f>#REF!</f>
        <v>#REF!</v>
      </c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2.5" x14ac:dyDescent="0.25">
      <c r="A602" s="20" t="e">
        <f>#REF!</f>
        <v>#REF!</v>
      </c>
      <c r="B602" s="20" t="e">
        <f>#REF!</f>
        <v>#REF!</v>
      </c>
      <c r="C602" s="20" t="e">
        <f>#REF!</f>
        <v>#REF!</v>
      </c>
      <c r="D602" s="20"/>
      <c r="E602" s="20"/>
      <c r="F602" s="20" t="e">
        <f>#REF!</f>
        <v>#REF!</v>
      </c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2.5" x14ac:dyDescent="0.25">
      <c r="A603" s="20" t="e">
        <f>#REF!</f>
        <v>#REF!</v>
      </c>
      <c r="B603" s="20" t="e">
        <f>#REF!</f>
        <v>#REF!</v>
      </c>
      <c r="C603" s="20" t="e">
        <f>#REF!</f>
        <v>#REF!</v>
      </c>
      <c r="D603" s="20"/>
      <c r="E603" s="20"/>
      <c r="F603" s="20" t="e">
        <f>#REF!</f>
        <v>#REF!</v>
      </c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2.5" x14ac:dyDescent="0.25">
      <c r="A604" s="20" t="e">
        <f>#REF!</f>
        <v>#REF!</v>
      </c>
      <c r="B604" s="20" t="e">
        <f>#REF!</f>
        <v>#REF!</v>
      </c>
      <c r="C604" s="20" t="e">
        <f>#REF!</f>
        <v>#REF!</v>
      </c>
      <c r="D604" s="20"/>
      <c r="E604" s="20"/>
      <c r="F604" s="20" t="e">
        <f>#REF!</f>
        <v>#REF!</v>
      </c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2.5" x14ac:dyDescent="0.25">
      <c r="A605" s="20" t="e">
        <f>#REF!</f>
        <v>#REF!</v>
      </c>
      <c r="B605" s="20" t="e">
        <f>#REF!</f>
        <v>#REF!</v>
      </c>
      <c r="C605" s="20" t="e">
        <f>#REF!</f>
        <v>#REF!</v>
      </c>
      <c r="D605" s="20"/>
      <c r="E605" s="20"/>
      <c r="F605" s="20" t="e">
        <f>#REF!</f>
        <v>#REF!</v>
      </c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2.5" x14ac:dyDescent="0.25">
      <c r="A606" s="20" t="e">
        <f>#REF!</f>
        <v>#REF!</v>
      </c>
      <c r="B606" s="20" t="e">
        <f>#REF!</f>
        <v>#REF!</v>
      </c>
      <c r="C606" s="20" t="e">
        <f>#REF!</f>
        <v>#REF!</v>
      </c>
      <c r="D606" s="20"/>
      <c r="E606" s="20"/>
      <c r="F606" s="20" t="e">
        <f>#REF!</f>
        <v>#REF!</v>
      </c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2.5" x14ac:dyDescent="0.25">
      <c r="A607" s="20" t="e">
        <f>#REF!</f>
        <v>#REF!</v>
      </c>
      <c r="B607" s="20" t="e">
        <f>#REF!</f>
        <v>#REF!</v>
      </c>
      <c r="C607" s="20" t="e">
        <f>#REF!</f>
        <v>#REF!</v>
      </c>
      <c r="D607" s="20"/>
      <c r="E607" s="20"/>
      <c r="F607" s="20" t="e">
        <f>#REF!</f>
        <v>#REF!</v>
      </c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2.5" x14ac:dyDescent="0.25">
      <c r="A608" s="20" t="e">
        <f>#REF!</f>
        <v>#REF!</v>
      </c>
      <c r="B608" s="20" t="e">
        <f>#REF!</f>
        <v>#REF!</v>
      </c>
      <c r="C608" s="20" t="e">
        <f>#REF!</f>
        <v>#REF!</v>
      </c>
      <c r="D608" s="20"/>
      <c r="E608" s="20"/>
      <c r="F608" s="20" t="e">
        <f>#REF!</f>
        <v>#REF!</v>
      </c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2.5" x14ac:dyDescent="0.25">
      <c r="A609" s="20" t="e">
        <f>#REF!</f>
        <v>#REF!</v>
      </c>
      <c r="B609" s="20" t="e">
        <f>#REF!</f>
        <v>#REF!</v>
      </c>
      <c r="C609" s="20" t="e">
        <f>#REF!</f>
        <v>#REF!</v>
      </c>
      <c r="D609" s="20"/>
      <c r="E609" s="20"/>
      <c r="F609" s="20" t="e">
        <f>#REF!</f>
        <v>#REF!</v>
      </c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2.5" x14ac:dyDescent="0.25">
      <c r="A610" s="20" t="e">
        <f>#REF!</f>
        <v>#REF!</v>
      </c>
      <c r="B610" s="20" t="e">
        <f>#REF!</f>
        <v>#REF!</v>
      </c>
      <c r="C610" s="20" t="e">
        <f>#REF!</f>
        <v>#REF!</v>
      </c>
      <c r="D610" s="20"/>
      <c r="E610" s="20"/>
      <c r="F610" s="20" t="e">
        <f>#REF!</f>
        <v>#REF!</v>
      </c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2.5" x14ac:dyDescent="0.25">
      <c r="A611" s="20" t="e">
        <f>#REF!</f>
        <v>#REF!</v>
      </c>
      <c r="B611" s="20" t="e">
        <f>#REF!</f>
        <v>#REF!</v>
      </c>
      <c r="C611" s="20" t="e">
        <f>#REF!</f>
        <v>#REF!</v>
      </c>
      <c r="D611" s="20"/>
      <c r="E611" s="20"/>
      <c r="F611" s="20" t="e">
        <f>#REF!</f>
        <v>#REF!</v>
      </c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2.5" x14ac:dyDescent="0.25">
      <c r="A612" s="20" t="e">
        <f>#REF!</f>
        <v>#REF!</v>
      </c>
      <c r="B612" s="20" t="e">
        <f>#REF!</f>
        <v>#REF!</v>
      </c>
      <c r="C612" s="20" t="e">
        <f>#REF!</f>
        <v>#REF!</v>
      </c>
      <c r="D612" s="20"/>
      <c r="E612" s="20"/>
      <c r="F612" s="20" t="e">
        <f>#REF!</f>
        <v>#REF!</v>
      </c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2.5" x14ac:dyDescent="0.25">
      <c r="A613" s="20" t="e">
        <f>#REF!</f>
        <v>#REF!</v>
      </c>
      <c r="B613" s="20" t="e">
        <f>#REF!</f>
        <v>#REF!</v>
      </c>
      <c r="C613" s="20" t="e">
        <f>#REF!</f>
        <v>#REF!</v>
      </c>
      <c r="D613" s="20"/>
      <c r="E613" s="20"/>
      <c r="F613" s="20" t="e">
        <f>#REF!</f>
        <v>#REF!</v>
      </c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2.5" x14ac:dyDescent="0.25">
      <c r="A614" s="20" t="e">
        <f>#REF!</f>
        <v>#REF!</v>
      </c>
      <c r="B614" s="20" t="e">
        <f>#REF!</f>
        <v>#REF!</v>
      </c>
      <c r="C614" s="20" t="e">
        <f>#REF!</f>
        <v>#REF!</v>
      </c>
      <c r="D614" s="20"/>
      <c r="E614" s="20"/>
      <c r="F614" s="20" t="e">
        <f>#REF!</f>
        <v>#REF!</v>
      </c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2.5" x14ac:dyDescent="0.25">
      <c r="A615" s="20" t="e">
        <f>#REF!</f>
        <v>#REF!</v>
      </c>
      <c r="B615" s="20" t="e">
        <f>#REF!</f>
        <v>#REF!</v>
      </c>
      <c r="C615" s="20" t="e">
        <f>#REF!</f>
        <v>#REF!</v>
      </c>
      <c r="D615" s="20"/>
      <c r="E615" s="20"/>
      <c r="F615" s="20" t="e">
        <f>#REF!</f>
        <v>#REF!</v>
      </c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2.5" x14ac:dyDescent="0.25">
      <c r="A616" s="20" t="e">
        <f>#REF!</f>
        <v>#REF!</v>
      </c>
      <c r="B616" s="20" t="e">
        <f>#REF!</f>
        <v>#REF!</v>
      </c>
      <c r="C616" s="20" t="e">
        <f>#REF!</f>
        <v>#REF!</v>
      </c>
      <c r="D616" s="20"/>
      <c r="E616" s="20"/>
      <c r="F616" s="20" t="e">
        <f>#REF!</f>
        <v>#REF!</v>
      </c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2.5" x14ac:dyDescent="0.25">
      <c r="A617" s="20" t="e">
        <f>#REF!</f>
        <v>#REF!</v>
      </c>
      <c r="B617" s="20" t="e">
        <f>#REF!</f>
        <v>#REF!</v>
      </c>
      <c r="C617" s="20" t="e">
        <f>#REF!</f>
        <v>#REF!</v>
      </c>
      <c r="D617" s="20"/>
      <c r="E617" s="20"/>
      <c r="F617" s="20" t="e">
        <f>#REF!</f>
        <v>#REF!</v>
      </c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2.5" x14ac:dyDescent="0.25">
      <c r="A618" s="20" t="e">
        <f>#REF!</f>
        <v>#REF!</v>
      </c>
      <c r="B618" s="20" t="e">
        <f>#REF!</f>
        <v>#REF!</v>
      </c>
      <c r="C618" s="20" t="e">
        <f>#REF!</f>
        <v>#REF!</v>
      </c>
      <c r="D618" s="20"/>
      <c r="E618" s="20"/>
      <c r="F618" s="20" t="e">
        <f>#REF!</f>
        <v>#REF!</v>
      </c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2.5" x14ac:dyDescent="0.25">
      <c r="A619" s="20" t="e">
        <f>#REF!</f>
        <v>#REF!</v>
      </c>
      <c r="B619" s="20" t="e">
        <f>#REF!</f>
        <v>#REF!</v>
      </c>
      <c r="C619" s="20" t="e">
        <f>#REF!</f>
        <v>#REF!</v>
      </c>
      <c r="D619" s="20"/>
      <c r="E619" s="20"/>
      <c r="F619" s="20" t="e">
        <f>#REF!</f>
        <v>#REF!</v>
      </c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2.5" x14ac:dyDescent="0.25">
      <c r="A620" s="20" t="e">
        <f>#REF!</f>
        <v>#REF!</v>
      </c>
      <c r="B620" s="20" t="e">
        <f>#REF!</f>
        <v>#REF!</v>
      </c>
      <c r="C620" s="20" t="e">
        <f>#REF!</f>
        <v>#REF!</v>
      </c>
      <c r="D620" s="20"/>
      <c r="E620" s="20"/>
      <c r="F620" s="20" t="e">
        <f>#REF!</f>
        <v>#REF!</v>
      </c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2.5" x14ac:dyDescent="0.25">
      <c r="A621" s="20" t="e">
        <f>#REF!</f>
        <v>#REF!</v>
      </c>
      <c r="B621" s="20" t="e">
        <f>#REF!</f>
        <v>#REF!</v>
      </c>
      <c r="C621" s="20" t="e">
        <f>#REF!</f>
        <v>#REF!</v>
      </c>
      <c r="D621" s="20"/>
      <c r="E621" s="20"/>
      <c r="F621" s="20" t="e">
        <f>#REF!</f>
        <v>#REF!</v>
      </c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2.5" x14ac:dyDescent="0.25">
      <c r="A622" s="20" t="e">
        <f>#REF!</f>
        <v>#REF!</v>
      </c>
      <c r="B622" s="20" t="e">
        <f>#REF!</f>
        <v>#REF!</v>
      </c>
      <c r="C622" s="20" t="e">
        <f>#REF!</f>
        <v>#REF!</v>
      </c>
      <c r="D622" s="20"/>
      <c r="E622" s="20"/>
      <c r="F622" s="20" t="e">
        <f>#REF!</f>
        <v>#REF!</v>
      </c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2.5" x14ac:dyDescent="0.25">
      <c r="A623" s="20" t="e">
        <f>#REF!</f>
        <v>#REF!</v>
      </c>
      <c r="B623" s="20" t="e">
        <f>#REF!</f>
        <v>#REF!</v>
      </c>
      <c r="C623" s="20" t="e">
        <f>#REF!</f>
        <v>#REF!</v>
      </c>
      <c r="D623" s="20"/>
      <c r="E623" s="20"/>
      <c r="F623" s="20" t="e">
        <f>#REF!</f>
        <v>#REF!</v>
      </c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2.5" x14ac:dyDescent="0.25">
      <c r="A624" s="20" t="e">
        <f>#REF!</f>
        <v>#REF!</v>
      </c>
      <c r="B624" s="20" t="e">
        <f>#REF!</f>
        <v>#REF!</v>
      </c>
      <c r="C624" s="20" t="e">
        <f>#REF!</f>
        <v>#REF!</v>
      </c>
      <c r="D624" s="20"/>
      <c r="E624" s="20"/>
      <c r="F624" s="20" t="e">
        <f>#REF!</f>
        <v>#REF!</v>
      </c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2.5" x14ac:dyDescent="0.25">
      <c r="A625" s="20" t="e">
        <f>#REF!</f>
        <v>#REF!</v>
      </c>
      <c r="B625" s="20" t="e">
        <f>#REF!</f>
        <v>#REF!</v>
      </c>
      <c r="C625" s="20" t="e">
        <f>#REF!</f>
        <v>#REF!</v>
      </c>
      <c r="D625" s="20"/>
      <c r="E625" s="20"/>
      <c r="F625" s="20" t="e">
        <f>#REF!</f>
        <v>#REF!</v>
      </c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2.5" x14ac:dyDescent="0.25">
      <c r="A626" s="20" t="e">
        <f>#REF!</f>
        <v>#REF!</v>
      </c>
      <c r="B626" s="20" t="e">
        <f>#REF!</f>
        <v>#REF!</v>
      </c>
      <c r="C626" s="20" t="e">
        <f>#REF!</f>
        <v>#REF!</v>
      </c>
      <c r="D626" s="20"/>
      <c r="E626" s="20"/>
      <c r="F626" s="20" t="e">
        <f>#REF!</f>
        <v>#REF!</v>
      </c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2.5" x14ac:dyDescent="0.25">
      <c r="A627" s="20" t="e">
        <f>#REF!</f>
        <v>#REF!</v>
      </c>
      <c r="B627" s="20" t="e">
        <f>#REF!</f>
        <v>#REF!</v>
      </c>
      <c r="C627" s="20" t="e">
        <f>#REF!</f>
        <v>#REF!</v>
      </c>
      <c r="D627" s="20"/>
      <c r="E627" s="20"/>
      <c r="F627" s="20" t="e">
        <f>#REF!</f>
        <v>#REF!</v>
      </c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2.5" x14ac:dyDescent="0.25">
      <c r="A628" s="20" t="e">
        <f>#REF!</f>
        <v>#REF!</v>
      </c>
      <c r="B628" s="20" t="e">
        <f>#REF!</f>
        <v>#REF!</v>
      </c>
      <c r="C628" s="20" t="e">
        <f>#REF!</f>
        <v>#REF!</v>
      </c>
      <c r="D628" s="20"/>
      <c r="E628" s="20"/>
      <c r="F628" s="20" t="e">
        <f>#REF!</f>
        <v>#REF!</v>
      </c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2.5" x14ac:dyDescent="0.25">
      <c r="A629" s="20" t="e">
        <f>#REF!</f>
        <v>#REF!</v>
      </c>
      <c r="B629" s="20" t="e">
        <f>#REF!</f>
        <v>#REF!</v>
      </c>
      <c r="C629" s="20" t="e">
        <f>#REF!</f>
        <v>#REF!</v>
      </c>
      <c r="D629" s="20"/>
      <c r="E629" s="20"/>
      <c r="F629" s="20" t="e">
        <f>#REF!</f>
        <v>#REF!</v>
      </c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2.5" x14ac:dyDescent="0.25">
      <c r="A630" s="20" t="e">
        <f>#REF!</f>
        <v>#REF!</v>
      </c>
      <c r="B630" s="20" t="e">
        <f>#REF!</f>
        <v>#REF!</v>
      </c>
      <c r="C630" s="20" t="e">
        <f>#REF!</f>
        <v>#REF!</v>
      </c>
      <c r="D630" s="20"/>
      <c r="E630" s="20"/>
      <c r="F630" s="20" t="e">
        <f>#REF!</f>
        <v>#REF!</v>
      </c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2.5" x14ac:dyDescent="0.25">
      <c r="A631" s="20" t="e">
        <f>#REF!</f>
        <v>#REF!</v>
      </c>
      <c r="B631" s="20" t="e">
        <f>#REF!</f>
        <v>#REF!</v>
      </c>
      <c r="C631" s="20" t="e">
        <f>#REF!</f>
        <v>#REF!</v>
      </c>
      <c r="D631" s="20"/>
      <c r="E631" s="20"/>
      <c r="F631" s="20" t="e">
        <f>#REF!</f>
        <v>#REF!</v>
      </c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2.5" x14ac:dyDescent="0.25">
      <c r="A632" s="20" t="e">
        <f>#REF!</f>
        <v>#REF!</v>
      </c>
      <c r="B632" s="20" t="e">
        <f>#REF!</f>
        <v>#REF!</v>
      </c>
      <c r="C632" s="20" t="e">
        <f>#REF!</f>
        <v>#REF!</v>
      </c>
      <c r="D632" s="20"/>
      <c r="E632" s="20"/>
      <c r="F632" s="20" t="e">
        <f>#REF!</f>
        <v>#REF!</v>
      </c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2.5" x14ac:dyDescent="0.25">
      <c r="A633" s="20" t="e">
        <f>#REF!</f>
        <v>#REF!</v>
      </c>
      <c r="B633" s="20" t="e">
        <f>#REF!</f>
        <v>#REF!</v>
      </c>
      <c r="C633" s="20" t="e">
        <f>#REF!</f>
        <v>#REF!</v>
      </c>
      <c r="D633" s="20"/>
      <c r="E633" s="20"/>
      <c r="F633" s="20" t="e">
        <f>#REF!</f>
        <v>#REF!</v>
      </c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2.5" x14ac:dyDescent="0.25">
      <c r="A634" s="20" t="e">
        <f>#REF!</f>
        <v>#REF!</v>
      </c>
      <c r="B634" s="20" t="e">
        <f>#REF!</f>
        <v>#REF!</v>
      </c>
      <c r="C634" s="20" t="e">
        <f>#REF!</f>
        <v>#REF!</v>
      </c>
      <c r="D634" s="20"/>
      <c r="E634" s="20"/>
      <c r="F634" s="20" t="e">
        <f>#REF!</f>
        <v>#REF!</v>
      </c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2.5" x14ac:dyDescent="0.25">
      <c r="A635" s="20" t="e">
        <f>#REF!</f>
        <v>#REF!</v>
      </c>
      <c r="B635" s="20" t="e">
        <f>#REF!</f>
        <v>#REF!</v>
      </c>
      <c r="C635" s="20" t="e">
        <f>#REF!</f>
        <v>#REF!</v>
      </c>
      <c r="D635" s="20"/>
      <c r="E635" s="20"/>
      <c r="F635" s="20" t="e">
        <f>#REF!</f>
        <v>#REF!</v>
      </c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2.5" x14ac:dyDescent="0.25">
      <c r="A636" s="20" t="e">
        <f>#REF!</f>
        <v>#REF!</v>
      </c>
      <c r="B636" s="20" t="e">
        <f>#REF!</f>
        <v>#REF!</v>
      </c>
      <c r="C636" s="20" t="e">
        <f>#REF!</f>
        <v>#REF!</v>
      </c>
      <c r="D636" s="20"/>
      <c r="E636" s="20"/>
      <c r="F636" s="20" t="e">
        <f>#REF!</f>
        <v>#REF!</v>
      </c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2.5" x14ac:dyDescent="0.25">
      <c r="A637" s="20" t="e">
        <f>#REF!</f>
        <v>#REF!</v>
      </c>
      <c r="B637" s="20" t="e">
        <f>#REF!</f>
        <v>#REF!</v>
      </c>
      <c r="C637" s="20" t="e">
        <f>#REF!</f>
        <v>#REF!</v>
      </c>
      <c r="D637" s="20"/>
      <c r="E637" s="20"/>
      <c r="F637" s="20" t="e">
        <f>#REF!</f>
        <v>#REF!</v>
      </c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2.5" x14ac:dyDescent="0.25">
      <c r="A638" s="20" t="e">
        <f>#REF!</f>
        <v>#REF!</v>
      </c>
      <c r="B638" s="20" t="e">
        <f>#REF!</f>
        <v>#REF!</v>
      </c>
      <c r="C638" s="20" t="e">
        <f>#REF!</f>
        <v>#REF!</v>
      </c>
      <c r="D638" s="20"/>
      <c r="E638" s="20"/>
      <c r="F638" s="20" t="e">
        <f>#REF!</f>
        <v>#REF!</v>
      </c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2.5" x14ac:dyDescent="0.25">
      <c r="A639" s="20" t="e">
        <f>#REF!</f>
        <v>#REF!</v>
      </c>
      <c r="B639" s="20" t="e">
        <f>#REF!</f>
        <v>#REF!</v>
      </c>
      <c r="C639" s="20" t="e">
        <f>#REF!</f>
        <v>#REF!</v>
      </c>
      <c r="D639" s="20"/>
      <c r="E639" s="20"/>
      <c r="F639" s="20" t="e">
        <f>#REF!</f>
        <v>#REF!</v>
      </c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2.5" x14ac:dyDescent="0.25">
      <c r="A640" s="20" t="e">
        <f>#REF!</f>
        <v>#REF!</v>
      </c>
      <c r="B640" s="20" t="e">
        <f>#REF!</f>
        <v>#REF!</v>
      </c>
      <c r="C640" s="20" t="e">
        <f>#REF!</f>
        <v>#REF!</v>
      </c>
      <c r="D640" s="20"/>
      <c r="E640" s="20"/>
      <c r="F640" s="20" t="e">
        <f>#REF!</f>
        <v>#REF!</v>
      </c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2.5" x14ac:dyDescent="0.25">
      <c r="A641" s="20" t="e">
        <f>#REF!</f>
        <v>#REF!</v>
      </c>
      <c r="B641" s="20" t="e">
        <f>#REF!</f>
        <v>#REF!</v>
      </c>
      <c r="C641" s="20" t="e">
        <f>#REF!</f>
        <v>#REF!</v>
      </c>
      <c r="D641" s="20"/>
      <c r="E641" s="20"/>
      <c r="F641" s="20" t="e">
        <f>#REF!</f>
        <v>#REF!</v>
      </c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2.5" x14ac:dyDescent="0.25">
      <c r="A642" s="20" t="e">
        <f>#REF!</f>
        <v>#REF!</v>
      </c>
      <c r="B642" s="20" t="e">
        <f>#REF!</f>
        <v>#REF!</v>
      </c>
      <c r="C642" s="20" t="e">
        <f>#REF!</f>
        <v>#REF!</v>
      </c>
      <c r="D642" s="20"/>
      <c r="E642" s="20"/>
      <c r="F642" s="20" t="e">
        <f>#REF!</f>
        <v>#REF!</v>
      </c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2.5" x14ac:dyDescent="0.25">
      <c r="A643" s="20" t="e">
        <f>#REF!</f>
        <v>#REF!</v>
      </c>
      <c r="B643" s="20" t="e">
        <f>#REF!</f>
        <v>#REF!</v>
      </c>
      <c r="C643" s="20" t="e">
        <f>#REF!</f>
        <v>#REF!</v>
      </c>
      <c r="D643" s="20"/>
      <c r="E643" s="20"/>
      <c r="F643" s="20" t="e">
        <f>#REF!</f>
        <v>#REF!</v>
      </c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2.5" x14ac:dyDescent="0.25">
      <c r="A644" s="20" t="e">
        <f>#REF!</f>
        <v>#REF!</v>
      </c>
      <c r="B644" s="20" t="e">
        <f>#REF!</f>
        <v>#REF!</v>
      </c>
      <c r="C644" s="20" t="e">
        <f>#REF!</f>
        <v>#REF!</v>
      </c>
      <c r="D644" s="20"/>
      <c r="E644" s="20"/>
      <c r="F644" s="20" t="e">
        <f>#REF!</f>
        <v>#REF!</v>
      </c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2.5" x14ac:dyDescent="0.25">
      <c r="A645" s="20" t="e">
        <f>#REF!</f>
        <v>#REF!</v>
      </c>
      <c r="B645" s="20" t="e">
        <f>#REF!</f>
        <v>#REF!</v>
      </c>
      <c r="C645" s="20" t="e">
        <f>#REF!</f>
        <v>#REF!</v>
      </c>
      <c r="D645" s="20"/>
      <c r="E645" s="20"/>
      <c r="F645" s="20" t="e">
        <f>#REF!</f>
        <v>#REF!</v>
      </c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2.5" x14ac:dyDescent="0.25">
      <c r="A646" s="20" t="e">
        <f>#REF!</f>
        <v>#REF!</v>
      </c>
      <c r="B646" s="20" t="e">
        <f>#REF!</f>
        <v>#REF!</v>
      </c>
      <c r="C646" s="20" t="e">
        <f>#REF!</f>
        <v>#REF!</v>
      </c>
      <c r="D646" s="20"/>
      <c r="E646" s="20"/>
      <c r="F646" s="20" t="e">
        <f>#REF!</f>
        <v>#REF!</v>
      </c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2.5" x14ac:dyDescent="0.25">
      <c r="A647" s="20" t="e">
        <f>#REF!</f>
        <v>#REF!</v>
      </c>
      <c r="B647" s="20" t="e">
        <f>#REF!</f>
        <v>#REF!</v>
      </c>
      <c r="C647" s="20" t="e">
        <f>#REF!</f>
        <v>#REF!</v>
      </c>
      <c r="D647" s="20"/>
      <c r="E647" s="20"/>
      <c r="F647" s="20" t="e">
        <f>#REF!</f>
        <v>#REF!</v>
      </c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2.5" x14ac:dyDescent="0.25">
      <c r="A648" s="20" t="e">
        <f>#REF!</f>
        <v>#REF!</v>
      </c>
      <c r="B648" s="20" t="e">
        <f>#REF!</f>
        <v>#REF!</v>
      </c>
      <c r="C648" s="20" t="e">
        <f>#REF!</f>
        <v>#REF!</v>
      </c>
      <c r="D648" s="20"/>
      <c r="E648" s="20"/>
      <c r="F648" s="20" t="e">
        <f>#REF!</f>
        <v>#REF!</v>
      </c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2.5" x14ac:dyDescent="0.25">
      <c r="A649" s="20" t="e">
        <f>#REF!</f>
        <v>#REF!</v>
      </c>
      <c r="B649" s="20" t="e">
        <f>#REF!</f>
        <v>#REF!</v>
      </c>
      <c r="C649" s="20" t="e">
        <f>#REF!</f>
        <v>#REF!</v>
      </c>
      <c r="D649" s="20"/>
      <c r="E649" s="20"/>
      <c r="F649" s="20" t="e">
        <f>#REF!</f>
        <v>#REF!</v>
      </c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2.5" x14ac:dyDescent="0.25">
      <c r="A650" s="20" t="e">
        <f>#REF!</f>
        <v>#REF!</v>
      </c>
      <c r="B650" s="20" t="e">
        <f>#REF!</f>
        <v>#REF!</v>
      </c>
      <c r="C650" s="20" t="e">
        <f>#REF!</f>
        <v>#REF!</v>
      </c>
      <c r="D650" s="20"/>
      <c r="E650" s="20"/>
      <c r="F650" s="20" t="e">
        <f>#REF!</f>
        <v>#REF!</v>
      </c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2.5" x14ac:dyDescent="0.25">
      <c r="A651" s="20" t="e">
        <f>#REF!</f>
        <v>#REF!</v>
      </c>
      <c r="B651" s="20" t="e">
        <f>#REF!</f>
        <v>#REF!</v>
      </c>
      <c r="C651" s="20" t="e">
        <f>#REF!</f>
        <v>#REF!</v>
      </c>
      <c r="D651" s="20"/>
      <c r="E651" s="20"/>
      <c r="F651" s="20" t="e">
        <f>#REF!</f>
        <v>#REF!</v>
      </c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2.5" x14ac:dyDescent="0.25">
      <c r="A652" s="20" t="e">
        <f>#REF!</f>
        <v>#REF!</v>
      </c>
      <c r="B652" s="20" t="e">
        <f>#REF!</f>
        <v>#REF!</v>
      </c>
      <c r="C652" s="20" t="e">
        <f>#REF!</f>
        <v>#REF!</v>
      </c>
      <c r="D652" s="20"/>
      <c r="E652" s="20"/>
      <c r="F652" s="20" t="e">
        <f>#REF!</f>
        <v>#REF!</v>
      </c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2.5" x14ac:dyDescent="0.25">
      <c r="A653" s="20" t="e">
        <f>#REF!</f>
        <v>#REF!</v>
      </c>
      <c r="B653" s="20" t="e">
        <f>#REF!</f>
        <v>#REF!</v>
      </c>
      <c r="C653" s="20" t="e">
        <f>#REF!</f>
        <v>#REF!</v>
      </c>
      <c r="D653" s="20"/>
      <c r="E653" s="20"/>
      <c r="F653" s="20" t="e">
        <f>#REF!</f>
        <v>#REF!</v>
      </c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2.5" x14ac:dyDescent="0.25">
      <c r="A654" s="20" t="e">
        <f>#REF!</f>
        <v>#REF!</v>
      </c>
      <c r="B654" s="20" t="e">
        <f>#REF!</f>
        <v>#REF!</v>
      </c>
      <c r="C654" s="20" t="e">
        <f>#REF!</f>
        <v>#REF!</v>
      </c>
      <c r="D654" s="20"/>
      <c r="E654" s="20"/>
      <c r="F654" s="20" t="e">
        <f>#REF!</f>
        <v>#REF!</v>
      </c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2.5" x14ac:dyDescent="0.25">
      <c r="A655" s="20" t="e">
        <f>#REF!</f>
        <v>#REF!</v>
      </c>
      <c r="B655" s="20" t="e">
        <f>#REF!</f>
        <v>#REF!</v>
      </c>
      <c r="C655" s="20" t="e">
        <f>#REF!</f>
        <v>#REF!</v>
      </c>
      <c r="D655" s="20"/>
      <c r="E655" s="20"/>
      <c r="F655" s="20" t="e">
        <f>#REF!</f>
        <v>#REF!</v>
      </c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2.5" x14ac:dyDescent="0.25">
      <c r="A656" s="20" t="e">
        <f>#REF!</f>
        <v>#REF!</v>
      </c>
      <c r="B656" s="20" t="e">
        <f>#REF!</f>
        <v>#REF!</v>
      </c>
      <c r="C656" s="20" t="e">
        <f>#REF!</f>
        <v>#REF!</v>
      </c>
      <c r="D656" s="20"/>
      <c r="E656" s="20"/>
      <c r="F656" s="20" t="e">
        <f>#REF!</f>
        <v>#REF!</v>
      </c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2.5" x14ac:dyDescent="0.25">
      <c r="A657" s="20" t="e">
        <f>#REF!</f>
        <v>#REF!</v>
      </c>
      <c r="B657" s="20" t="e">
        <f>#REF!</f>
        <v>#REF!</v>
      </c>
      <c r="C657" s="20" t="e">
        <f>#REF!</f>
        <v>#REF!</v>
      </c>
      <c r="D657" s="20"/>
      <c r="E657" s="20"/>
      <c r="F657" s="20" t="e">
        <f>#REF!</f>
        <v>#REF!</v>
      </c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2.5" x14ac:dyDescent="0.25">
      <c r="A658" s="20" t="e">
        <f>#REF!</f>
        <v>#REF!</v>
      </c>
      <c r="B658" s="20" t="e">
        <f>#REF!</f>
        <v>#REF!</v>
      </c>
      <c r="C658" s="20" t="e">
        <f>#REF!</f>
        <v>#REF!</v>
      </c>
      <c r="D658" s="20"/>
      <c r="E658" s="20"/>
      <c r="F658" s="20" t="e">
        <f>#REF!</f>
        <v>#REF!</v>
      </c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2.5" x14ac:dyDescent="0.25">
      <c r="A659" s="20" t="e">
        <f>#REF!</f>
        <v>#REF!</v>
      </c>
      <c r="B659" s="20" t="e">
        <f>#REF!</f>
        <v>#REF!</v>
      </c>
      <c r="C659" s="20" t="e">
        <f>#REF!</f>
        <v>#REF!</v>
      </c>
      <c r="D659" s="20"/>
      <c r="E659" s="20"/>
      <c r="F659" s="20" t="e">
        <f>#REF!</f>
        <v>#REF!</v>
      </c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2.5" x14ac:dyDescent="0.25">
      <c r="A660" s="20" t="e">
        <f>#REF!</f>
        <v>#REF!</v>
      </c>
      <c r="B660" s="20" t="e">
        <f>#REF!</f>
        <v>#REF!</v>
      </c>
      <c r="C660" s="20" t="e">
        <f>#REF!</f>
        <v>#REF!</v>
      </c>
      <c r="D660" s="20"/>
      <c r="E660" s="20"/>
      <c r="F660" s="20" t="e">
        <f>#REF!</f>
        <v>#REF!</v>
      </c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2.5" x14ac:dyDescent="0.25">
      <c r="A661" s="20" t="e">
        <f>#REF!</f>
        <v>#REF!</v>
      </c>
      <c r="B661" s="20" t="e">
        <f>#REF!</f>
        <v>#REF!</v>
      </c>
      <c r="C661" s="20" t="e">
        <f>#REF!</f>
        <v>#REF!</v>
      </c>
      <c r="D661" s="20"/>
      <c r="E661" s="20"/>
      <c r="F661" s="20" t="e">
        <f>#REF!</f>
        <v>#REF!</v>
      </c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2.5" x14ac:dyDescent="0.25">
      <c r="A662" s="20" t="e">
        <f>#REF!</f>
        <v>#REF!</v>
      </c>
      <c r="B662" s="20" t="e">
        <f>#REF!</f>
        <v>#REF!</v>
      </c>
      <c r="C662" s="20" t="e">
        <f>#REF!</f>
        <v>#REF!</v>
      </c>
      <c r="D662" s="20"/>
      <c r="E662" s="20"/>
      <c r="F662" s="20" t="e">
        <f>#REF!</f>
        <v>#REF!</v>
      </c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2.5" x14ac:dyDescent="0.25">
      <c r="A663" s="20" t="e">
        <f>#REF!</f>
        <v>#REF!</v>
      </c>
      <c r="B663" s="20" t="e">
        <f>#REF!</f>
        <v>#REF!</v>
      </c>
      <c r="C663" s="20" t="e">
        <f>#REF!</f>
        <v>#REF!</v>
      </c>
      <c r="D663" s="20"/>
      <c r="E663" s="20"/>
      <c r="F663" s="20" t="e">
        <f>#REF!</f>
        <v>#REF!</v>
      </c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2.5" x14ac:dyDescent="0.25">
      <c r="A664" s="20" t="e">
        <f>#REF!</f>
        <v>#REF!</v>
      </c>
      <c r="B664" s="20" t="e">
        <f>#REF!</f>
        <v>#REF!</v>
      </c>
      <c r="C664" s="20" t="e">
        <f>#REF!</f>
        <v>#REF!</v>
      </c>
      <c r="D664" s="20"/>
      <c r="E664" s="20"/>
      <c r="F664" s="20" t="e">
        <f>#REF!</f>
        <v>#REF!</v>
      </c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2.5" x14ac:dyDescent="0.25">
      <c r="A665" s="20" t="e">
        <f>#REF!</f>
        <v>#REF!</v>
      </c>
      <c r="B665" s="20" t="e">
        <f>#REF!</f>
        <v>#REF!</v>
      </c>
      <c r="C665" s="20" t="e">
        <f>#REF!</f>
        <v>#REF!</v>
      </c>
      <c r="D665" s="20"/>
      <c r="E665" s="20"/>
      <c r="F665" s="20" t="e">
        <f>#REF!</f>
        <v>#REF!</v>
      </c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2.5" x14ac:dyDescent="0.25">
      <c r="A666" s="20" t="e">
        <f>#REF!</f>
        <v>#REF!</v>
      </c>
      <c r="B666" s="20" t="e">
        <f>#REF!</f>
        <v>#REF!</v>
      </c>
      <c r="C666" s="20" t="e">
        <f>#REF!</f>
        <v>#REF!</v>
      </c>
      <c r="D666" s="20"/>
      <c r="E666" s="20"/>
      <c r="F666" s="20" t="e">
        <f>#REF!</f>
        <v>#REF!</v>
      </c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2.5" x14ac:dyDescent="0.25">
      <c r="A667" s="20" t="e">
        <f>#REF!</f>
        <v>#REF!</v>
      </c>
      <c r="B667" s="20" t="e">
        <f>#REF!</f>
        <v>#REF!</v>
      </c>
      <c r="C667" s="20" t="e">
        <f>#REF!</f>
        <v>#REF!</v>
      </c>
      <c r="D667" s="20"/>
      <c r="E667" s="20"/>
      <c r="F667" s="20" t="e">
        <f>#REF!</f>
        <v>#REF!</v>
      </c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2.5" x14ac:dyDescent="0.25">
      <c r="A668" s="20" t="e">
        <f>#REF!</f>
        <v>#REF!</v>
      </c>
      <c r="B668" s="20" t="e">
        <f>#REF!</f>
        <v>#REF!</v>
      </c>
      <c r="C668" s="20" t="e">
        <f>#REF!</f>
        <v>#REF!</v>
      </c>
      <c r="D668" s="20"/>
      <c r="E668" s="20"/>
      <c r="F668" s="20" t="e">
        <f>#REF!</f>
        <v>#REF!</v>
      </c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2.5" x14ac:dyDescent="0.25">
      <c r="A669" s="20" t="e">
        <f>#REF!</f>
        <v>#REF!</v>
      </c>
      <c r="B669" s="20" t="e">
        <f>#REF!</f>
        <v>#REF!</v>
      </c>
      <c r="C669" s="20" t="e">
        <f>#REF!</f>
        <v>#REF!</v>
      </c>
      <c r="D669" s="20"/>
      <c r="E669" s="20"/>
      <c r="F669" s="20" t="e">
        <f>#REF!</f>
        <v>#REF!</v>
      </c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2.5" x14ac:dyDescent="0.25">
      <c r="A670" s="20" t="e">
        <f>#REF!</f>
        <v>#REF!</v>
      </c>
      <c r="B670" s="20" t="e">
        <f>#REF!</f>
        <v>#REF!</v>
      </c>
      <c r="C670" s="20" t="e">
        <f>#REF!</f>
        <v>#REF!</v>
      </c>
      <c r="D670" s="20"/>
      <c r="E670" s="20"/>
      <c r="F670" s="20" t="e">
        <f>#REF!</f>
        <v>#REF!</v>
      </c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2.5" x14ac:dyDescent="0.25">
      <c r="A671" s="20" t="e">
        <f>#REF!</f>
        <v>#REF!</v>
      </c>
      <c r="B671" s="20" t="e">
        <f>#REF!</f>
        <v>#REF!</v>
      </c>
      <c r="C671" s="20" t="e">
        <f>#REF!</f>
        <v>#REF!</v>
      </c>
      <c r="D671" s="20"/>
      <c r="E671" s="20"/>
      <c r="F671" s="20" t="e">
        <f>#REF!</f>
        <v>#REF!</v>
      </c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2.5" x14ac:dyDescent="0.25">
      <c r="A672" s="20" t="e">
        <f>#REF!</f>
        <v>#REF!</v>
      </c>
      <c r="B672" s="20" t="e">
        <f>#REF!</f>
        <v>#REF!</v>
      </c>
      <c r="C672" s="20" t="e">
        <f>#REF!</f>
        <v>#REF!</v>
      </c>
      <c r="D672" s="20"/>
      <c r="E672" s="20"/>
      <c r="F672" s="20" t="e">
        <f>#REF!</f>
        <v>#REF!</v>
      </c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2.5" x14ac:dyDescent="0.25">
      <c r="A673" s="20" t="e">
        <f>#REF!</f>
        <v>#REF!</v>
      </c>
      <c r="B673" s="20" t="e">
        <f>#REF!</f>
        <v>#REF!</v>
      </c>
      <c r="C673" s="20" t="e">
        <f>#REF!</f>
        <v>#REF!</v>
      </c>
      <c r="D673" s="20"/>
      <c r="E673" s="20"/>
      <c r="F673" s="20" t="e">
        <f>#REF!</f>
        <v>#REF!</v>
      </c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2.5" x14ac:dyDescent="0.25">
      <c r="A674" s="20" t="e">
        <f>#REF!</f>
        <v>#REF!</v>
      </c>
      <c r="B674" s="20" t="e">
        <f>#REF!</f>
        <v>#REF!</v>
      </c>
      <c r="C674" s="20" t="e">
        <f>#REF!</f>
        <v>#REF!</v>
      </c>
      <c r="D674" s="20"/>
      <c r="E674" s="20"/>
      <c r="F674" s="20" t="e">
        <f>#REF!</f>
        <v>#REF!</v>
      </c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2.5" x14ac:dyDescent="0.25">
      <c r="A675" s="20" t="e">
        <f>#REF!</f>
        <v>#REF!</v>
      </c>
      <c r="B675" s="20" t="e">
        <f>#REF!</f>
        <v>#REF!</v>
      </c>
      <c r="C675" s="20" t="e">
        <f>#REF!</f>
        <v>#REF!</v>
      </c>
      <c r="D675" s="20"/>
      <c r="E675" s="20"/>
      <c r="F675" s="20" t="e">
        <f>#REF!</f>
        <v>#REF!</v>
      </c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2.5" x14ac:dyDescent="0.25">
      <c r="A676" s="20" t="e">
        <f>#REF!</f>
        <v>#REF!</v>
      </c>
      <c r="B676" s="20" t="e">
        <f>#REF!</f>
        <v>#REF!</v>
      </c>
      <c r="C676" s="20" t="e">
        <f>#REF!</f>
        <v>#REF!</v>
      </c>
      <c r="D676" s="20"/>
      <c r="E676" s="20"/>
      <c r="F676" s="20" t="e">
        <f>#REF!</f>
        <v>#REF!</v>
      </c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2.5" x14ac:dyDescent="0.25">
      <c r="A677" s="20" t="e">
        <f>#REF!</f>
        <v>#REF!</v>
      </c>
      <c r="B677" s="20" t="e">
        <f>#REF!</f>
        <v>#REF!</v>
      </c>
      <c r="C677" s="20" t="e">
        <f>#REF!</f>
        <v>#REF!</v>
      </c>
      <c r="D677" s="20"/>
      <c r="E677" s="20"/>
      <c r="F677" s="20" t="e">
        <f>#REF!</f>
        <v>#REF!</v>
      </c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2.5" x14ac:dyDescent="0.25">
      <c r="A678" s="20" t="e">
        <f>#REF!</f>
        <v>#REF!</v>
      </c>
      <c r="B678" s="20" t="e">
        <f>#REF!</f>
        <v>#REF!</v>
      </c>
      <c r="C678" s="20" t="e">
        <f>#REF!</f>
        <v>#REF!</v>
      </c>
      <c r="D678" s="20"/>
      <c r="E678" s="20"/>
      <c r="F678" s="20" t="e">
        <f>#REF!</f>
        <v>#REF!</v>
      </c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2.5" x14ac:dyDescent="0.25">
      <c r="A679" s="20" t="e">
        <f>#REF!</f>
        <v>#REF!</v>
      </c>
      <c r="B679" s="20" t="e">
        <f>#REF!</f>
        <v>#REF!</v>
      </c>
      <c r="C679" s="20" t="e">
        <f>#REF!</f>
        <v>#REF!</v>
      </c>
      <c r="D679" s="20"/>
      <c r="E679" s="20"/>
      <c r="F679" s="20" t="e">
        <f>#REF!</f>
        <v>#REF!</v>
      </c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2.5" x14ac:dyDescent="0.25">
      <c r="A680" s="20" t="e">
        <f>#REF!</f>
        <v>#REF!</v>
      </c>
      <c r="B680" s="20" t="e">
        <f>#REF!</f>
        <v>#REF!</v>
      </c>
      <c r="C680" s="20" t="e">
        <f>#REF!</f>
        <v>#REF!</v>
      </c>
      <c r="D680" s="20"/>
      <c r="E680" s="20"/>
      <c r="F680" s="20" t="e">
        <f>#REF!</f>
        <v>#REF!</v>
      </c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2.5" x14ac:dyDescent="0.25">
      <c r="A681" s="20" t="e">
        <f>#REF!</f>
        <v>#REF!</v>
      </c>
      <c r="B681" s="20" t="e">
        <f>#REF!</f>
        <v>#REF!</v>
      </c>
      <c r="C681" s="20" t="e">
        <f>#REF!</f>
        <v>#REF!</v>
      </c>
      <c r="D681" s="20"/>
      <c r="E681" s="20"/>
      <c r="F681" s="20" t="e">
        <f>#REF!</f>
        <v>#REF!</v>
      </c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2.5" x14ac:dyDescent="0.25">
      <c r="A682" s="20" t="e">
        <f>#REF!</f>
        <v>#REF!</v>
      </c>
      <c r="B682" s="20" t="e">
        <f>#REF!</f>
        <v>#REF!</v>
      </c>
      <c r="C682" s="20" t="e">
        <f>#REF!</f>
        <v>#REF!</v>
      </c>
      <c r="D682" s="20"/>
      <c r="E682" s="20"/>
      <c r="F682" s="20" t="e">
        <f>#REF!</f>
        <v>#REF!</v>
      </c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2.5" x14ac:dyDescent="0.25">
      <c r="A683" s="20" t="e">
        <f>#REF!</f>
        <v>#REF!</v>
      </c>
      <c r="B683" s="20" t="e">
        <f>#REF!</f>
        <v>#REF!</v>
      </c>
      <c r="C683" s="20" t="e">
        <f>#REF!</f>
        <v>#REF!</v>
      </c>
      <c r="D683" s="20"/>
      <c r="E683" s="20"/>
      <c r="F683" s="20" t="e">
        <f>#REF!</f>
        <v>#REF!</v>
      </c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2.5" x14ac:dyDescent="0.25">
      <c r="A684" s="20" t="e">
        <f>#REF!</f>
        <v>#REF!</v>
      </c>
      <c r="B684" s="20" t="e">
        <f>#REF!</f>
        <v>#REF!</v>
      </c>
      <c r="C684" s="20" t="e">
        <f>#REF!</f>
        <v>#REF!</v>
      </c>
      <c r="D684" s="20"/>
      <c r="E684" s="20"/>
      <c r="F684" s="20" t="e">
        <f>#REF!</f>
        <v>#REF!</v>
      </c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2.5" x14ac:dyDescent="0.25">
      <c r="A685" s="20" t="e">
        <f>#REF!</f>
        <v>#REF!</v>
      </c>
      <c r="B685" s="20" t="e">
        <f>#REF!</f>
        <v>#REF!</v>
      </c>
      <c r="C685" s="20" t="e">
        <f>#REF!</f>
        <v>#REF!</v>
      </c>
      <c r="D685" s="20"/>
      <c r="E685" s="20"/>
      <c r="F685" s="20" t="e">
        <f>#REF!</f>
        <v>#REF!</v>
      </c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2.5" x14ac:dyDescent="0.25">
      <c r="A686" s="20" t="e">
        <f>#REF!</f>
        <v>#REF!</v>
      </c>
      <c r="B686" s="20" t="e">
        <f>#REF!</f>
        <v>#REF!</v>
      </c>
      <c r="C686" s="20" t="e">
        <f>#REF!</f>
        <v>#REF!</v>
      </c>
      <c r="D686" s="20"/>
      <c r="E686" s="20"/>
      <c r="F686" s="20" t="e">
        <f>#REF!</f>
        <v>#REF!</v>
      </c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2.5" x14ac:dyDescent="0.25">
      <c r="A687" s="20" t="e">
        <f>#REF!</f>
        <v>#REF!</v>
      </c>
      <c r="B687" s="20" t="e">
        <f>#REF!</f>
        <v>#REF!</v>
      </c>
      <c r="C687" s="20" t="e">
        <f>#REF!</f>
        <v>#REF!</v>
      </c>
      <c r="D687" s="20"/>
      <c r="E687" s="20"/>
      <c r="F687" s="20" t="e">
        <f>#REF!</f>
        <v>#REF!</v>
      </c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2.5" x14ac:dyDescent="0.25">
      <c r="A688" s="20" t="e">
        <f>#REF!</f>
        <v>#REF!</v>
      </c>
      <c r="B688" s="20" t="e">
        <f>#REF!</f>
        <v>#REF!</v>
      </c>
      <c r="C688" s="20" t="e">
        <f>#REF!</f>
        <v>#REF!</v>
      </c>
      <c r="D688" s="20"/>
      <c r="E688" s="20"/>
      <c r="F688" s="20" t="e">
        <f>#REF!</f>
        <v>#REF!</v>
      </c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2.5" x14ac:dyDescent="0.25">
      <c r="A689" s="20" t="e">
        <f>#REF!</f>
        <v>#REF!</v>
      </c>
      <c r="B689" s="20" t="e">
        <f>#REF!</f>
        <v>#REF!</v>
      </c>
      <c r="C689" s="20" t="e">
        <f>#REF!</f>
        <v>#REF!</v>
      </c>
      <c r="D689" s="20"/>
      <c r="E689" s="20"/>
      <c r="F689" s="20" t="e">
        <f>#REF!</f>
        <v>#REF!</v>
      </c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2.5" x14ac:dyDescent="0.25">
      <c r="A690" s="20" t="e">
        <f>#REF!</f>
        <v>#REF!</v>
      </c>
      <c r="B690" s="20" t="e">
        <f>#REF!</f>
        <v>#REF!</v>
      </c>
      <c r="C690" s="20" t="e">
        <f>#REF!</f>
        <v>#REF!</v>
      </c>
      <c r="D690" s="20"/>
      <c r="E690" s="20"/>
      <c r="F690" s="20" t="e">
        <f>#REF!</f>
        <v>#REF!</v>
      </c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2.5" x14ac:dyDescent="0.25">
      <c r="A691" s="20" t="e">
        <f>#REF!</f>
        <v>#REF!</v>
      </c>
      <c r="B691" s="20" t="e">
        <f>#REF!</f>
        <v>#REF!</v>
      </c>
      <c r="C691" s="20" t="e">
        <f>#REF!</f>
        <v>#REF!</v>
      </c>
      <c r="D691" s="20"/>
      <c r="E691" s="20"/>
      <c r="F691" s="20" t="e">
        <f>#REF!</f>
        <v>#REF!</v>
      </c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2.5" x14ac:dyDescent="0.25">
      <c r="A692" s="20" t="e">
        <f>#REF!</f>
        <v>#REF!</v>
      </c>
      <c r="B692" s="20" t="e">
        <f>#REF!</f>
        <v>#REF!</v>
      </c>
      <c r="C692" s="20" t="e">
        <f>#REF!</f>
        <v>#REF!</v>
      </c>
      <c r="D692" s="20"/>
      <c r="E692" s="20"/>
      <c r="F692" s="20" t="e">
        <f>#REF!</f>
        <v>#REF!</v>
      </c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2.5" x14ac:dyDescent="0.25">
      <c r="A693" s="20" t="e">
        <f>#REF!</f>
        <v>#REF!</v>
      </c>
      <c r="B693" s="20" t="e">
        <f>#REF!</f>
        <v>#REF!</v>
      </c>
      <c r="C693" s="20" t="e">
        <f>#REF!</f>
        <v>#REF!</v>
      </c>
      <c r="D693" s="20"/>
      <c r="E693" s="20"/>
      <c r="F693" s="20" t="e">
        <f>#REF!</f>
        <v>#REF!</v>
      </c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2.5" x14ac:dyDescent="0.25">
      <c r="A694" s="20" t="e">
        <f>#REF!</f>
        <v>#REF!</v>
      </c>
      <c r="B694" s="20" t="e">
        <f>#REF!</f>
        <v>#REF!</v>
      </c>
      <c r="C694" s="20" t="e">
        <f>#REF!</f>
        <v>#REF!</v>
      </c>
      <c r="D694" s="20"/>
      <c r="E694" s="20"/>
      <c r="F694" s="20" t="e">
        <f>#REF!</f>
        <v>#REF!</v>
      </c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2.5" x14ac:dyDescent="0.25">
      <c r="A695" s="20" t="e">
        <f>#REF!</f>
        <v>#REF!</v>
      </c>
      <c r="B695" s="20" t="e">
        <f>#REF!</f>
        <v>#REF!</v>
      </c>
      <c r="C695" s="20" t="e">
        <f>#REF!</f>
        <v>#REF!</v>
      </c>
      <c r="D695" s="20"/>
      <c r="E695" s="20"/>
      <c r="F695" s="20" t="e">
        <f>#REF!</f>
        <v>#REF!</v>
      </c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2.5" x14ac:dyDescent="0.25">
      <c r="A696" s="20" t="e">
        <f>#REF!</f>
        <v>#REF!</v>
      </c>
      <c r="B696" s="20" t="e">
        <f>#REF!</f>
        <v>#REF!</v>
      </c>
      <c r="C696" s="20" t="e">
        <f>#REF!</f>
        <v>#REF!</v>
      </c>
      <c r="D696" s="20"/>
      <c r="E696" s="20"/>
      <c r="F696" s="20" t="e">
        <f>#REF!</f>
        <v>#REF!</v>
      </c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2.5" x14ac:dyDescent="0.25">
      <c r="A697" s="20" t="e">
        <f>#REF!</f>
        <v>#REF!</v>
      </c>
      <c r="B697" s="20" t="e">
        <f>#REF!</f>
        <v>#REF!</v>
      </c>
      <c r="C697" s="20" t="e">
        <f>#REF!</f>
        <v>#REF!</v>
      </c>
      <c r="D697" s="20"/>
      <c r="E697" s="20"/>
      <c r="F697" s="20" t="e">
        <f>#REF!</f>
        <v>#REF!</v>
      </c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2.5" x14ac:dyDescent="0.25">
      <c r="A698" s="20" t="e">
        <f>#REF!</f>
        <v>#REF!</v>
      </c>
      <c r="B698" s="20" t="e">
        <f>#REF!</f>
        <v>#REF!</v>
      </c>
      <c r="C698" s="20" t="e">
        <f>#REF!</f>
        <v>#REF!</v>
      </c>
      <c r="D698" s="20"/>
      <c r="E698" s="20"/>
      <c r="F698" s="20" t="e">
        <f>#REF!</f>
        <v>#REF!</v>
      </c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2.5" x14ac:dyDescent="0.25">
      <c r="A699" s="20" t="e">
        <f>#REF!</f>
        <v>#REF!</v>
      </c>
      <c r="B699" s="20" t="e">
        <f>#REF!</f>
        <v>#REF!</v>
      </c>
      <c r="C699" s="20" t="e">
        <f>#REF!</f>
        <v>#REF!</v>
      </c>
      <c r="D699" s="20"/>
      <c r="E699" s="20"/>
      <c r="F699" s="20" t="e">
        <f>#REF!</f>
        <v>#REF!</v>
      </c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2.5" x14ac:dyDescent="0.25">
      <c r="A700" s="20" t="e">
        <f>#REF!</f>
        <v>#REF!</v>
      </c>
      <c r="B700" s="20" t="e">
        <f>#REF!</f>
        <v>#REF!</v>
      </c>
      <c r="C700" s="20" t="e">
        <f>#REF!</f>
        <v>#REF!</v>
      </c>
      <c r="D700" s="20"/>
      <c r="E700" s="20"/>
      <c r="F700" s="20" t="e">
        <f>#REF!</f>
        <v>#REF!</v>
      </c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2.5" x14ac:dyDescent="0.25">
      <c r="A701" s="20" t="e">
        <f>#REF!</f>
        <v>#REF!</v>
      </c>
      <c r="B701" s="20" t="e">
        <f>#REF!</f>
        <v>#REF!</v>
      </c>
      <c r="C701" s="20" t="e">
        <f>#REF!</f>
        <v>#REF!</v>
      </c>
      <c r="D701" s="20"/>
      <c r="E701" s="20"/>
      <c r="F701" s="20" t="e">
        <f>#REF!</f>
        <v>#REF!</v>
      </c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2.5" x14ac:dyDescent="0.25">
      <c r="A702" s="20" t="e">
        <f>#REF!</f>
        <v>#REF!</v>
      </c>
      <c r="B702" s="20" t="e">
        <f>#REF!</f>
        <v>#REF!</v>
      </c>
      <c r="C702" s="20" t="e">
        <f>#REF!</f>
        <v>#REF!</v>
      </c>
      <c r="D702" s="20"/>
      <c r="E702" s="20"/>
      <c r="F702" s="20" t="e">
        <f>#REF!</f>
        <v>#REF!</v>
      </c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2.5" x14ac:dyDescent="0.25">
      <c r="A703" s="20" t="e">
        <f>#REF!</f>
        <v>#REF!</v>
      </c>
      <c r="B703" s="20" t="e">
        <f>#REF!</f>
        <v>#REF!</v>
      </c>
      <c r="C703" s="20" t="e">
        <f>#REF!</f>
        <v>#REF!</v>
      </c>
      <c r="D703" s="20"/>
      <c r="E703" s="20"/>
      <c r="F703" s="20" t="e">
        <f>#REF!</f>
        <v>#REF!</v>
      </c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2.5" x14ac:dyDescent="0.25">
      <c r="A704" s="20" t="e">
        <f>#REF!</f>
        <v>#REF!</v>
      </c>
      <c r="B704" s="20" t="e">
        <f>#REF!</f>
        <v>#REF!</v>
      </c>
      <c r="C704" s="20" t="e">
        <f>#REF!</f>
        <v>#REF!</v>
      </c>
      <c r="D704" s="20"/>
      <c r="E704" s="20"/>
      <c r="F704" s="20" t="e">
        <f>#REF!</f>
        <v>#REF!</v>
      </c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2.5" x14ac:dyDescent="0.25">
      <c r="A705" s="20" t="e">
        <f>#REF!</f>
        <v>#REF!</v>
      </c>
      <c r="B705" s="20" t="e">
        <f>#REF!</f>
        <v>#REF!</v>
      </c>
      <c r="C705" s="20" t="e">
        <f>#REF!</f>
        <v>#REF!</v>
      </c>
      <c r="D705" s="20"/>
      <c r="E705" s="20"/>
      <c r="F705" s="20" t="e">
        <f>#REF!</f>
        <v>#REF!</v>
      </c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2.5" x14ac:dyDescent="0.25">
      <c r="A706" s="20" t="e">
        <f>#REF!</f>
        <v>#REF!</v>
      </c>
      <c r="B706" s="20" t="e">
        <f>#REF!</f>
        <v>#REF!</v>
      </c>
      <c r="C706" s="20" t="e">
        <f>#REF!</f>
        <v>#REF!</v>
      </c>
      <c r="D706" s="20"/>
      <c r="E706" s="20"/>
      <c r="F706" s="20" t="e">
        <f>#REF!</f>
        <v>#REF!</v>
      </c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2.5" x14ac:dyDescent="0.25">
      <c r="A707" s="20" t="e">
        <f>#REF!</f>
        <v>#REF!</v>
      </c>
      <c r="B707" s="20" t="e">
        <f>#REF!</f>
        <v>#REF!</v>
      </c>
      <c r="C707" s="20" t="e">
        <f>#REF!</f>
        <v>#REF!</v>
      </c>
      <c r="D707" s="20"/>
      <c r="E707" s="20"/>
      <c r="F707" s="20" t="e">
        <f>#REF!</f>
        <v>#REF!</v>
      </c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2.5" x14ac:dyDescent="0.25">
      <c r="A708" s="20" t="e">
        <f>#REF!</f>
        <v>#REF!</v>
      </c>
      <c r="B708" s="20" t="e">
        <f>#REF!</f>
        <v>#REF!</v>
      </c>
      <c r="C708" s="20" t="e">
        <f>#REF!</f>
        <v>#REF!</v>
      </c>
      <c r="D708" s="20"/>
      <c r="E708" s="20"/>
      <c r="F708" s="20" t="e">
        <f>#REF!</f>
        <v>#REF!</v>
      </c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2.5" x14ac:dyDescent="0.25">
      <c r="A709" s="20" t="e">
        <f>#REF!</f>
        <v>#REF!</v>
      </c>
      <c r="B709" s="20" t="e">
        <f>#REF!</f>
        <v>#REF!</v>
      </c>
      <c r="C709" s="20" t="e">
        <f>#REF!</f>
        <v>#REF!</v>
      </c>
      <c r="D709" s="20"/>
      <c r="E709" s="20"/>
      <c r="F709" s="20" t="e">
        <f>#REF!</f>
        <v>#REF!</v>
      </c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2.5" x14ac:dyDescent="0.25">
      <c r="A710" s="20" t="e">
        <f>#REF!</f>
        <v>#REF!</v>
      </c>
      <c r="B710" s="20" t="e">
        <f>#REF!</f>
        <v>#REF!</v>
      </c>
      <c r="C710" s="20" t="e">
        <f>#REF!</f>
        <v>#REF!</v>
      </c>
      <c r="D710" s="20"/>
      <c r="E710" s="20"/>
      <c r="F710" s="20" t="e">
        <f>#REF!</f>
        <v>#REF!</v>
      </c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2.5" x14ac:dyDescent="0.25">
      <c r="A711" s="20" t="e">
        <f>#REF!</f>
        <v>#REF!</v>
      </c>
      <c r="B711" s="20" t="e">
        <f>#REF!</f>
        <v>#REF!</v>
      </c>
      <c r="C711" s="20" t="e">
        <f>#REF!</f>
        <v>#REF!</v>
      </c>
      <c r="D711" s="20"/>
      <c r="E711" s="20"/>
      <c r="F711" s="20" t="e">
        <f>#REF!</f>
        <v>#REF!</v>
      </c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2.5" x14ac:dyDescent="0.25">
      <c r="A712" s="20" t="e">
        <f>#REF!</f>
        <v>#REF!</v>
      </c>
      <c r="B712" s="20" t="e">
        <f>#REF!</f>
        <v>#REF!</v>
      </c>
      <c r="C712" s="20" t="e">
        <f>#REF!</f>
        <v>#REF!</v>
      </c>
      <c r="D712" s="20"/>
      <c r="E712" s="20"/>
      <c r="F712" s="20" t="e">
        <f>#REF!</f>
        <v>#REF!</v>
      </c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2.5" x14ac:dyDescent="0.25">
      <c r="A713" s="20" t="e">
        <f>#REF!</f>
        <v>#REF!</v>
      </c>
      <c r="B713" s="20" t="e">
        <f>#REF!</f>
        <v>#REF!</v>
      </c>
      <c r="C713" s="20" t="e">
        <f>#REF!</f>
        <v>#REF!</v>
      </c>
      <c r="D713" s="20"/>
      <c r="E713" s="20"/>
      <c r="F713" s="20" t="e">
        <f>#REF!</f>
        <v>#REF!</v>
      </c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2.5" x14ac:dyDescent="0.25">
      <c r="A714" s="20" t="e">
        <f>#REF!</f>
        <v>#REF!</v>
      </c>
      <c r="B714" s="20" t="e">
        <f>#REF!</f>
        <v>#REF!</v>
      </c>
      <c r="C714" s="20" t="e">
        <f>#REF!</f>
        <v>#REF!</v>
      </c>
      <c r="D714" s="20"/>
      <c r="E714" s="20"/>
      <c r="F714" s="20" t="e">
        <f>#REF!</f>
        <v>#REF!</v>
      </c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2.5" x14ac:dyDescent="0.25">
      <c r="A715" s="20" t="e">
        <f>#REF!</f>
        <v>#REF!</v>
      </c>
      <c r="B715" s="20" t="e">
        <f>#REF!</f>
        <v>#REF!</v>
      </c>
      <c r="C715" s="20" t="e">
        <f>#REF!</f>
        <v>#REF!</v>
      </c>
      <c r="D715" s="20"/>
      <c r="E715" s="20"/>
      <c r="F715" s="20" t="e">
        <f>#REF!</f>
        <v>#REF!</v>
      </c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2.5" x14ac:dyDescent="0.25">
      <c r="A716" s="20" t="e">
        <f>#REF!</f>
        <v>#REF!</v>
      </c>
      <c r="B716" s="20" t="e">
        <f>#REF!</f>
        <v>#REF!</v>
      </c>
      <c r="C716" s="20" t="e">
        <f>#REF!</f>
        <v>#REF!</v>
      </c>
      <c r="D716" s="20"/>
      <c r="E716" s="20"/>
      <c r="F716" s="20" t="e">
        <f>#REF!</f>
        <v>#REF!</v>
      </c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2.5" x14ac:dyDescent="0.25">
      <c r="A717" s="20" t="e">
        <f>#REF!</f>
        <v>#REF!</v>
      </c>
      <c r="B717" s="20" t="e">
        <f>#REF!</f>
        <v>#REF!</v>
      </c>
      <c r="C717" s="20" t="e">
        <f>#REF!</f>
        <v>#REF!</v>
      </c>
      <c r="D717" s="20"/>
      <c r="E717" s="20"/>
      <c r="F717" s="20" t="e">
        <f>#REF!</f>
        <v>#REF!</v>
      </c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2.5" x14ac:dyDescent="0.25">
      <c r="A718" s="20" t="e">
        <f>#REF!</f>
        <v>#REF!</v>
      </c>
      <c r="B718" s="20" t="e">
        <f>#REF!</f>
        <v>#REF!</v>
      </c>
      <c r="C718" s="20" t="e">
        <f>#REF!</f>
        <v>#REF!</v>
      </c>
      <c r="D718" s="20"/>
      <c r="E718" s="20"/>
      <c r="F718" s="20" t="e">
        <f>#REF!</f>
        <v>#REF!</v>
      </c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2.5" x14ac:dyDescent="0.25">
      <c r="A719" s="20" t="e">
        <f>#REF!</f>
        <v>#REF!</v>
      </c>
      <c r="B719" s="20" t="e">
        <f>#REF!</f>
        <v>#REF!</v>
      </c>
      <c r="C719" s="20" t="e">
        <f>#REF!</f>
        <v>#REF!</v>
      </c>
      <c r="D719" s="20"/>
      <c r="E719" s="20"/>
      <c r="F719" s="20" t="e">
        <f>#REF!</f>
        <v>#REF!</v>
      </c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2.5" x14ac:dyDescent="0.25">
      <c r="A720" s="20" t="e">
        <f>#REF!</f>
        <v>#REF!</v>
      </c>
      <c r="B720" s="20" t="e">
        <f>#REF!</f>
        <v>#REF!</v>
      </c>
      <c r="C720" s="20" t="e">
        <f>#REF!</f>
        <v>#REF!</v>
      </c>
      <c r="D720" s="20"/>
      <c r="E720" s="20"/>
      <c r="F720" s="20" t="e">
        <f>#REF!</f>
        <v>#REF!</v>
      </c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2.5" x14ac:dyDescent="0.25">
      <c r="A721" s="20" t="e">
        <f>#REF!</f>
        <v>#REF!</v>
      </c>
      <c r="B721" s="20" t="e">
        <f>#REF!</f>
        <v>#REF!</v>
      </c>
      <c r="C721" s="20" t="e">
        <f>#REF!</f>
        <v>#REF!</v>
      </c>
      <c r="D721" s="20"/>
      <c r="E721" s="20"/>
      <c r="F721" s="20" t="e">
        <f>#REF!</f>
        <v>#REF!</v>
      </c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2.5" x14ac:dyDescent="0.25">
      <c r="A722" s="20" t="e">
        <f>#REF!</f>
        <v>#REF!</v>
      </c>
      <c r="B722" s="20" t="e">
        <f>#REF!</f>
        <v>#REF!</v>
      </c>
      <c r="C722" s="20" t="e">
        <f>#REF!</f>
        <v>#REF!</v>
      </c>
      <c r="D722" s="20"/>
      <c r="E722" s="20"/>
      <c r="F722" s="20" t="e">
        <f>#REF!</f>
        <v>#REF!</v>
      </c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2.5" x14ac:dyDescent="0.25">
      <c r="A723" s="20" t="e">
        <f>#REF!</f>
        <v>#REF!</v>
      </c>
      <c r="B723" s="20" t="e">
        <f>#REF!</f>
        <v>#REF!</v>
      </c>
      <c r="C723" s="20" t="e">
        <f>#REF!</f>
        <v>#REF!</v>
      </c>
      <c r="D723" s="20"/>
      <c r="E723" s="20"/>
      <c r="F723" s="20" t="e">
        <f>#REF!</f>
        <v>#REF!</v>
      </c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2.5" x14ac:dyDescent="0.25">
      <c r="A724" s="20" t="e">
        <f>#REF!</f>
        <v>#REF!</v>
      </c>
      <c r="B724" s="20" t="e">
        <f>#REF!</f>
        <v>#REF!</v>
      </c>
      <c r="C724" s="20" t="e">
        <f>#REF!</f>
        <v>#REF!</v>
      </c>
      <c r="D724" s="20"/>
      <c r="E724" s="20"/>
      <c r="F724" s="20" t="e">
        <f>#REF!</f>
        <v>#REF!</v>
      </c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2.5" x14ac:dyDescent="0.25">
      <c r="A725" s="20" t="e">
        <f>#REF!</f>
        <v>#REF!</v>
      </c>
      <c r="B725" s="20" t="e">
        <f>#REF!</f>
        <v>#REF!</v>
      </c>
      <c r="C725" s="20" t="e">
        <f>#REF!</f>
        <v>#REF!</v>
      </c>
      <c r="D725" s="20"/>
      <c r="E725" s="20"/>
      <c r="F725" s="20" t="e">
        <f>#REF!</f>
        <v>#REF!</v>
      </c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2.5" x14ac:dyDescent="0.25">
      <c r="A726" s="20" t="e">
        <f>#REF!</f>
        <v>#REF!</v>
      </c>
      <c r="B726" s="20" t="e">
        <f>#REF!</f>
        <v>#REF!</v>
      </c>
      <c r="C726" s="20" t="e">
        <f>#REF!</f>
        <v>#REF!</v>
      </c>
      <c r="D726" s="20"/>
      <c r="E726" s="20"/>
      <c r="F726" s="20" t="e">
        <f>#REF!</f>
        <v>#REF!</v>
      </c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2.5" x14ac:dyDescent="0.25">
      <c r="A727" s="20" t="e">
        <f>#REF!</f>
        <v>#REF!</v>
      </c>
      <c r="B727" s="20" t="e">
        <f>#REF!</f>
        <v>#REF!</v>
      </c>
      <c r="C727" s="20" t="e">
        <f>#REF!</f>
        <v>#REF!</v>
      </c>
      <c r="D727" s="20"/>
      <c r="E727" s="20"/>
      <c r="F727" s="20" t="e">
        <f>#REF!</f>
        <v>#REF!</v>
      </c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2.5" x14ac:dyDescent="0.25">
      <c r="A728" s="20" t="e">
        <f>#REF!</f>
        <v>#REF!</v>
      </c>
      <c r="B728" s="20" t="e">
        <f>#REF!</f>
        <v>#REF!</v>
      </c>
      <c r="C728" s="20" t="e">
        <f>#REF!</f>
        <v>#REF!</v>
      </c>
      <c r="D728" s="20"/>
      <c r="E728" s="20"/>
      <c r="F728" s="20" t="e">
        <f>#REF!</f>
        <v>#REF!</v>
      </c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2.5" x14ac:dyDescent="0.25">
      <c r="A729" s="20" t="e">
        <f>#REF!</f>
        <v>#REF!</v>
      </c>
      <c r="B729" s="20" t="e">
        <f>#REF!</f>
        <v>#REF!</v>
      </c>
      <c r="C729" s="20" t="e">
        <f>#REF!</f>
        <v>#REF!</v>
      </c>
      <c r="D729" s="20"/>
      <c r="E729" s="20"/>
      <c r="F729" s="20" t="e">
        <f>#REF!</f>
        <v>#REF!</v>
      </c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2.5" x14ac:dyDescent="0.25">
      <c r="A730" s="20" t="e">
        <f>#REF!</f>
        <v>#REF!</v>
      </c>
      <c r="B730" s="20" t="e">
        <f>#REF!</f>
        <v>#REF!</v>
      </c>
      <c r="C730" s="20" t="e">
        <f>#REF!</f>
        <v>#REF!</v>
      </c>
      <c r="D730" s="20"/>
      <c r="E730" s="20"/>
      <c r="F730" s="20" t="e">
        <f>#REF!</f>
        <v>#REF!</v>
      </c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2.5" x14ac:dyDescent="0.25">
      <c r="A731" s="20" t="e">
        <f>#REF!</f>
        <v>#REF!</v>
      </c>
      <c r="B731" s="20" t="e">
        <f>#REF!</f>
        <v>#REF!</v>
      </c>
      <c r="C731" s="20" t="e">
        <f>#REF!</f>
        <v>#REF!</v>
      </c>
      <c r="D731" s="20"/>
      <c r="E731" s="20"/>
      <c r="F731" s="20" t="e">
        <f>#REF!</f>
        <v>#REF!</v>
      </c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2.5" x14ac:dyDescent="0.25">
      <c r="A732" s="20" t="e">
        <f>#REF!</f>
        <v>#REF!</v>
      </c>
      <c r="B732" s="20" t="e">
        <f>#REF!</f>
        <v>#REF!</v>
      </c>
      <c r="C732" s="20" t="e">
        <f>#REF!</f>
        <v>#REF!</v>
      </c>
      <c r="D732" s="20"/>
      <c r="E732" s="20"/>
      <c r="F732" s="20" t="e">
        <f>#REF!</f>
        <v>#REF!</v>
      </c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2.5" x14ac:dyDescent="0.25">
      <c r="A733" s="20" t="e">
        <f>#REF!</f>
        <v>#REF!</v>
      </c>
      <c r="B733" s="20" t="e">
        <f>#REF!</f>
        <v>#REF!</v>
      </c>
      <c r="C733" s="20" t="e">
        <f>#REF!</f>
        <v>#REF!</v>
      </c>
      <c r="D733" s="20"/>
      <c r="E733" s="20"/>
      <c r="F733" s="20" t="e">
        <f>#REF!</f>
        <v>#REF!</v>
      </c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2.5" x14ac:dyDescent="0.25">
      <c r="A734" s="20" t="e">
        <f>#REF!</f>
        <v>#REF!</v>
      </c>
      <c r="B734" s="20" t="e">
        <f>#REF!</f>
        <v>#REF!</v>
      </c>
      <c r="C734" s="20" t="e">
        <f>#REF!</f>
        <v>#REF!</v>
      </c>
      <c r="D734" s="20"/>
      <c r="E734" s="20"/>
      <c r="F734" s="20" t="e">
        <f>#REF!</f>
        <v>#REF!</v>
      </c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2.5" x14ac:dyDescent="0.25">
      <c r="A735" s="20" t="e">
        <f>#REF!</f>
        <v>#REF!</v>
      </c>
      <c r="B735" s="20" t="e">
        <f>#REF!</f>
        <v>#REF!</v>
      </c>
      <c r="C735" s="20" t="e">
        <f>#REF!</f>
        <v>#REF!</v>
      </c>
      <c r="D735" s="20"/>
      <c r="E735" s="20"/>
      <c r="F735" s="20" t="e">
        <f>#REF!</f>
        <v>#REF!</v>
      </c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2.5" x14ac:dyDescent="0.25">
      <c r="A736" s="20" t="e">
        <f>#REF!</f>
        <v>#REF!</v>
      </c>
      <c r="B736" s="20" t="e">
        <f>#REF!</f>
        <v>#REF!</v>
      </c>
      <c r="C736" s="20" t="e">
        <f>#REF!</f>
        <v>#REF!</v>
      </c>
      <c r="D736" s="20"/>
      <c r="E736" s="20"/>
      <c r="F736" s="20" t="e">
        <f>#REF!</f>
        <v>#REF!</v>
      </c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2.5" x14ac:dyDescent="0.25">
      <c r="A737" s="20" t="e">
        <f>#REF!</f>
        <v>#REF!</v>
      </c>
      <c r="B737" s="20" t="e">
        <f>#REF!</f>
        <v>#REF!</v>
      </c>
      <c r="C737" s="20" t="e">
        <f>#REF!</f>
        <v>#REF!</v>
      </c>
      <c r="D737" s="20"/>
      <c r="E737" s="20"/>
      <c r="F737" s="20" t="e">
        <f>#REF!</f>
        <v>#REF!</v>
      </c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2.5" x14ac:dyDescent="0.25">
      <c r="A738" s="20" t="e">
        <f>#REF!</f>
        <v>#REF!</v>
      </c>
      <c r="B738" s="20" t="e">
        <f>#REF!</f>
        <v>#REF!</v>
      </c>
      <c r="C738" s="20" t="e">
        <f>#REF!</f>
        <v>#REF!</v>
      </c>
      <c r="D738" s="20"/>
      <c r="E738" s="20"/>
      <c r="F738" s="20" t="e">
        <f>#REF!</f>
        <v>#REF!</v>
      </c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2.5" x14ac:dyDescent="0.25">
      <c r="A739" s="20" t="e">
        <f>#REF!</f>
        <v>#REF!</v>
      </c>
      <c r="B739" s="20" t="e">
        <f>#REF!</f>
        <v>#REF!</v>
      </c>
      <c r="C739" s="20" t="e">
        <f>#REF!</f>
        <v>#REF!</v>
      </c>
      <c r="D739" s="20"/>
      <c r="E739" s="20"/>
      <c r="F739" s="20" t="e">
        <f>#REF!</f>
        <v>#REF!</v>
      </c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2.5" x14ac:dyDescent="0.25">
      <c r="A740" s="20" t="e">
        <f>#REF!</f>
        <v>#REF!</v>
      </c>
      <c r="B740" s="20" t="e">
        <f>#REF!</f>
        <v>#REF!</v>
      </c>
      <c r="C740" s="20" t="e">
        <f>#REF!</f>
        <v>#REF!</v>
      </c>
      <c r="D740" s="20"/>
      <c r="E740" s="20"/>
      <c r="F740" s="20" t="e">
        <f>#REF!</f>
        <v>#REF!</v>
      </c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2.5" x14ac:dyDescent="0.25">
      <c r="A741" s="20" t="e">
        <f>#REF!</f>
        <v>#REF!</v>
      </c>
      <c r="B741" s="20" t="e">
        <f>#REF!</f>
        <v>#REF!</v>
      </c>
      <c r="C741" s="20" t="e">
        <f>#REF!</f>
        <v>#REF!</v>
      </c>
      <c r="D741" s="20"/>
      <c r="E741" s="20"/>
      <c r="F741" s="20" t="e">
        <f>#REF!</f>
        <v>#REF!</v>
      </c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2.5" x14ac:dyDescent="0.25">
      <c r="A742" s="20" t="e">
        <f>#REF!</f>
        <v>#REF!</v>
      </c>
      <c r="B742" s="20" t="e">
        <f>#REF!</f>
        <v>#REF!</v>
      </c>
      <c r="C742" s="20" t="e">
        <f>#REF!</f>
        <v>#REF!</v>
      </c>
      <c r="D742" s="20"/>
      <c r="E742" s="20"/>
      <c r="F742" s="20" t="e">
        <f>#REF!</f>
        <v>#REF!</v>
      </c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2.5" x14ac:dyDescent="0.25">
      <c r="A743" s="20" t="e">
        <f>#REF!</f>
        <v>#REF!</v>
      </c>
      <c r="B743" s="20" t="e">
        <f>#REF!</f>
        <v>#REF!</v>
      </c>
      <c r="C743" s="20" t="e">
        <f>#REF!</f>
        <v>#REF!</v>
      </c>
      <c r="D743" s="20"/>
      <c r="E743" s="20"/>
      <c r="F743" s="20" t="e">
        <f>#REF!</f>
        <v>#REF!</v>
      </c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2.5" x14ac:dyDescent="0.25">
      <c r="A744" s="20" t="e">
        <f>#REF!</f>
        <v>#REF!</v>
      </c>
      <c r="B744" s="20" t="e">
        <f>#REF!</f>
        <v>#REF!</v>
      </c>
      <c r="C744" s="20" t="e">
        <f>#REF!</f>
        <v>#REF!</v>
      </c>
      <c r="D744" s="20"/>
      <c r="E744" s="20"/>
      <c r="F744" s="20" t="e">
        <f>#REF!</f>
        <v>#REF!</v>
      </c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2.5" x14ac:dyDescent="0.25">
      <c r="A745" s="20" t="e">
        <f>#REF!</f>
        <v>#REF!</v>
      </c>
      <c r="B745" s="20" t="e">
        <f>#REF!</f>
        <v>#REF!</v>
      </c>
      <c r="C745" s="20" t="e">
        <f>#REF!</f>
        <v>#REF!</v>
      </c>
      <c r="D745" s="20"/>
      <c r="E745" s="20"/>
      <c r="F745" s="20" t="e">
        <f>#REF!</f>
        <v>#REF!</v>
      </c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2.5" x14ac:dyDescent="0.25">
      <c r="A746" s="20" t="e">
        <f>#REF!</f>
        <v>#REF!</v>
      </c>
      <c r="B746" s="20" t="e">
        <f>#REF!</f>
        <v>#REF!</v>
      </c>
      <c r="C746" s="20" t="e">
        <f>#REF!</f>
        <v>#REF!</v>
      </c>
      <c r="D746" s="20"/>
      <c r="E746" s="20"/>
      <c r="F746" s="20" t="e">
        <f>#REF!</f>
        <v>#REF!</v>
      </c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2.5" x14ac:dyDescent="0.25">
      <c r="A747" s="20" t="e">
        <f>#REF!</f>
        <v>#REF!</v>
      </c>
      <c r="B747" s="20" t="e">
        <f>#REF!</f>
        <v>#REF!</v>
      </c>
      <c r="C747" s="20" t="e">
        <f>#REF!</f>
        <v>#REF!</v>
      </c>
      <c r="D747" s="20"/>
      <c r="E747" s="20"/>
      <c r="F747" s="20" t="e">
        <f>#REF!</f>
        <v>#REF!</v>
      </c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2.5" x14ac:dyDescent="0.25">
      <c r="A748" s="20" t="e">
        <f>#REF!</f>
        <v>#REF!</v>
      </c>
      <c r="B748" s="20" t="e">
        <f>#REF!</f>
        <v>#REF!</v>
      </c>
      <c r="C748" s="20" t="e">
        <f>#REF!</f>
        <v>#REF!</v>
      </c>
      <c r="D748" s="20"/>
      <c r="E748" s="20"/>
      <c r="F748" s="20" t="e">
        <f>#REF!</f>
        <v>#REF!</v>
      </c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2.5" x14ac:dyDescent="0.25">
      <c r="A749" s="20" t="e">
        <f>#REF!</f>
        <v>#REF!</v>
      </c>
      <c r="B749" s="20" t="e">
        <f>#REF!</f>
        <v>#REF!</v>
      </c>
      <c r="C749" s="20" t="e">
        <f>#REF!</f>
        <v>#REF!</v>
      </c>
      <c r="D749" s="20"/>
      <c r="E749" s="20"/>
      <c r="F749" s="20" t="e">
        <f>#REF!</f>
        <v>#REF!</v>
      </c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2.5" x14ac:dyDescent="0.25">
      <c r="A750" s="20" t="e">
        <f>#REF!</f>
        <v>#REF!</v>
      </c>
      <c r="B750" s="20" t="e">
        <f>#REF!</f>
        <v>#REF!</v>
      </c>
      <c r="C750" s="20" t="e">
        <f>#REF!</f>
        <v>#REF!</v>
      </c>
      <c r="D750" s="20"/>
      <c r="E750" s="20"/>
      <c r="F750" s="20" t="e">
        <f>#REF!</f>
        <v>#REF!</v>
      </c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2.5" x14ac:dyDescent="0.25">
      <c r="A751" s="20" t="e">
        <f>#REF!</f>
        <v>#REF!</v>
      </c>
      <c r="B751" s="20" t="e">
        <f>#REF!</f>
        <v>#REF!</v>
      </c>
      <c r="C751" s="20" t="e">
        <f>#REF!</f>
        <v>#REF!</v>
      </c>
      <c r="D751" s="20"/>
      <c r="E751" s="20"/>
      <c r="F751" s="20" t="e">
        <f>#REF!</f>
        <v>#REF!</v>
      </c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2.5" x14ac:dyDescent="0.25">
      <c r="A752" s="20" t="e">
        <f>#REF!</f>
        <v>#REF!</v>
      </c>
      <c r="B752" s="20" t="e">
        <f>#REF!</f>
        <v>#REF!</v>
      </c>
      <c r="C752" s="20" t="e">
        <f>#REF!</f>
        <v>#REF!</v>
      </c>
      <c r="D752" s="20"/>
      <c r="E752" s="20"/>
      <c r="F752" s="20" t="e">
        <f>#REF!</f>
        <v>#REF!</v>
      </c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2.5" x14ac:dyDescent="0.25">
      <c r="A753" s="20" t="e">
        <f>#REF!</f>
        <v>#REF!</v>
      </c>
      <c r="B753" s="20" t="e">
        <f>#REF!</f>
        <v>#REF!</v>
      </c>
      <c r="C753" s="20" t="e">
        <f>#REF!</f>
        <v>#REF!</v>
      </c>
      <c r="D753" s="20"/>
      <c r="E753" s="20"/>
      <c r="F753" s="20" t="e">
        <f>#REF!</f>
        <v>#REF!</v>
      </c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2.5" x14ac:dyDescent="0.25">
      <c r="A754" s="20" t="e">
        <f>#REF!</f>
        <v>#REF!</v>
      </c>
      <c r="B754" s="20" t="e">
        <f>#REF!</f>
        <v>#REF!</v>
      </c>
      <c r="C754" s="20" t="e">
        <f>#REF!</f>
        <v>#REF!</v>
      </c>
      <c r="D754" s="20"/>
      <c r="E754" s="20"/>
      <c r="F754" s="20" t="e">
        <f>#REF!</f>
        <v>#REF!</v>
      </c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2.5" x14ac:dyDescent="0.25">
      <c r="A755" s="20" t="e">
        <f>#REF!</f>
        <v>#REF!</v>
      </c>
      <c r="B755" s="20" t="e">
        <f>#REF!</f>
        <v>#REF!</v>
      </c>
      <c r="C755" s="20" t="e">
        <f>#REF!</f>
        <v>#REF!</v>
      </c>
      <c r="D755" s="20"/>
      <c r="E755" s="20"/>
      <c r="F755" s="20" t="e">
        <f>#REF!</f>
        <v>#REF!</v>
      </c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2.5" x14ac:dyDescent="0.25">
      <c r="A756" s="20" t="e">
        <f>#REF!</f>
        <v>#REF!</v>
      </c>
      <c r="B756" s="20" t="e">
        <f>#REF!</f>
        <v>#REF!</v>
      </c>
      <c r="C756" s="20" t="e">
        <f>#REF!</f>
        <v>#REF!</v>
      </c>
      <c r="D756" s="20"/>
      <c r="E756" s="20"/>
      <c r="F756" s="20" t="e">
        <f>#REF!</f>
        <v>#REF!</v>
      </c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2.5" x14ac:dyDescent="0.25">
      <c r="A757" s="20" t="e">
        <f>#REF!</f>
        <v>#REF!</v>
      </c>
      <c r="B757" s="20" t="e">
        <f>#REF!</f>
        <v>#REF!</v>
      </c>
      <c r="C757" s="20" t="e">
        <f>#REF!</f>
        <v>#REF!</v>
      </c>
      <c r="D757" s="20"/>
      <c r="E757" s="20"/>
      <c r="F757" s="20" t="e">
        <f>#REF!</f>
        <v>#REF!</v>
      </c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2.5" x14ac:dyDescent="0.25">
      <c r="A758" s="20" t="e">
        <f>#REF!</f>
        <v>#REF!</v>
      </c>
      <c r="B758" s="20" t="e">
        <f>#REF!</f>
        <v>#REF!</v>
      </c>
      <c r="C758" s="20" t="e">
        <f>#REF!</f>
        <v>#REF!</v>
      </c>
      <c r="D758" s="20"/>
      <c r="E758" s="20"/>
      <c r="F758" s="20" t="e">
        <f>#REF!</f>
        <v>#REF!</v>
      </c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2.5" x14ac:dyDescent="0.25">
      <c r="A759" s="20" t="e">
        <f>#REF!</f>
        <v>#REF!</v>
      </c>
      <c r="B759" s="20" t="e">
        <f>#REF!</f>
        <v>#REF!</v>
      </c>
      <c r="C759" s="20" t="e">
        <f>#REF!</f>
        <v>#REF!</v>
      </c>
      <c r="D759" s="20"/>
      <c r="E759" s="20"/>
      <c r="F759" s="20" t="e">
        <f>#REF!</f>
        <v>#REF!</v>
      </c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2.5" x14ac:dyDescent="0.25">
      <c r="A760" s="20" t="e">
        <f>#REF!</f>
        <v>#REF!</v>
      </c>
      <c r="B760" s="20" t="e">
        <f>#REF!</f>
        <v>#REF!</v>
      </c>
      <c r="C760" s="20" t="e">
        <f>#REF!</f>
        <v>#REF!</v>
      </c>
      <c r="D760" s="20"/>
      <c r="E760" s="20"/>
      <c r="F760" s="20" t="e">
        <f>#REF!</f>
        <v>#REF!</v>
      </c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2.5" x14ac:dyDescent="0.25">
      <c r="A761" s="20" t="e">
        <f>#REF!</f>
        <v>#REF!</v>
      </c>
      <c r="B761" s="20" t="e">
        <f>#REF!</f>
        <v>#REF!</v>
      </c>
      <c r="C761" s="20" t="e">
        <f>#REF!</f>
        <v>#REF!</v>
      </c>
      <c r="D761" s="20"/>
      <c r="E761" s="20"/>
      <c r="F761" s="20" t="e">
        <f>#REF!</f>
        <v>#REF!</v>
      </c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2.5" x14ac:dyDescent="0.25">
      <c r="A762" s="20" t="e">
        <f>#REF!</f>
        <v>#REF!</v>
      </c>
      <c r="B762" s="20" t="e">
        <f>#REF!</f>
        <v>#REF!</v>
      </c>
      <c r="C762" s="20" t="e">
        <f>#REF!</f>
        <v>#REF!</v>
      </c>
      <c r="D762" s="20"/>
      <c r="E762" s="20"/>
      <c r="F762" s="20" t="e">
        <f>#REF!</f>
        <v>#REF!</v>
      </c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2.5" x14ac:dyDescent="0.25">
      <c r="A763" s="20" t="e">
        <f>#REF!</f>
        <v>#REF!</v>
      </c>
      <c r="B763" s="20" t="e">
        <f>#REF!</f>
        <v>#REF!</v>
      </c>
      <c r="C763" s="20" t="e">
        <f>#REF!</f>
        <v>#REF!</v>
      </c>
      <c r="D763" s="20"/>
      <c r="E763" s="20"/>
      <c r="F763" s="20" t="e">
        <f>#REF!</f>
        <v>#REF!</v>
      </c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2.5" x14ac:dyDescent="0.25">
      <c r="A764" s="20" t="e">
        <f>#REF!</f>
        <v>#REF!</v>
      </c>
      <c r="B764" s="20" t="e">
        <f>#REF!</f>
        <v>#REF!</v>
      </c>
      <c r="C764" s="20" t="e">
        <f>#REF!</f>
        <v>#REF!</v>
      </c>
      <c r="D764" s="20"/>
      <c r="E764" s="20"/>
      <c r="F764" s="20" t="e">
        <f>#REF!</f>
        <v>#REF!</v>
      </c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2.5" x14ac:dyDescent="0.25">
      <c r="A765" s="20" t="e">
        <f>#REF!</f>
        <v>#REF!</v>
      </c>
      <c r="B765" s="20" t="e">
        <f>#REF!</f>
        <v>#REF!</v>
      </c>
      <c r="C765" s="20" t="e">
        <f>#REF!</f>
        <v>#REF!</v>
      </c>
      <c r="D765" s="20"/>
      <c r="E765" s="20"/>
      <c r="F765" s="20" t="e">
        <f>#REF!</f>
        <v>#REF!</v>
      </c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2.5" x14ac:dyDescent="0.25">
      <c r="A766" s="20" t="e">
        <f>#REF!</f>
        <v>#REF!</v>
      </c>
      <c r="B766" s="20" t="e">
        <f>#REF!</f>
        <v>#REF!</v>
      </c>
      <c r="C766" s="20" t="e">
        <f>#REF!</f>
        <v>#REF!</v>
      </c>
      <c r="D766" s="20"/>
      <c r="E766" s="20"/>
      <c r="F766" s="20" t="e">
        <f>#REF!</f>
        <v>#REF!</v>
      </c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2.5" x14ac:dyDescent="0.25">
      <c r="A767" s="20" t="e">
        <f>#REF!</f>
        <v>#REF!</v>
      </c>
      <c r="B767" s="20" t="e">
        <f>#REF!</f>
        <v>#REF!</v>
      </c>
      <c r="C767" s="20" t="e">
        <f>#REF!</f>
        <v>#REF!</v>
      </c>
      <c r="D767" s="20"/>
      <c r="E767" s="20"/>
      <c r="F767" s="20" t="e">
        <f>#REF!</f>
        <v>#REF!</v>
      </c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2.5" x14ac:dyDescent="0.25">
      <c r="A768" s="20" t="e">
        <f>#REF!</f>
        <v>#REF!</v>
      </c>
      <c r="B768" s="20" t="e">
        <f>#REF!</f>
        <v>#REF!</v>
      </c>
      <c r="C768" s="20" t="e">
        <f>#REF!</f>
        <v>#REF!</v>
      </c>
      <c r="D768" s="20"/>
      <c r="E768" s="20"/>
      <c r="F768" s="20" t="e">
        <f>#REF!</f>
        <v>#REF!</v>
      </c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2.5" x14ac:dyDescent="0.25">
      <c r="A769" s="20" t="e">
        <f>#REF!</f>
        <v>#REF!</v>
      </c>
      <c r="B769" s="20" t="e">
        <f>#REF!</f>
        <v>#REF!</v>
      </c>
      <c r="C769" s="20" t="e">
        <f>#REF!</f>
        <v>#REF!</v>
      </c>
      <c r="D769" s="20"/>
      <c r="E769" s="20"/>
      <c r="F769" s="20" t="e">
        <f>#REF!</f>
        <v>#REF!</v>
      </c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2.5" x14ac:dyDescent="0.25">
      <c r="A770" s="20" t="e">
        <f>#REF!</f>
        <v>#REF!</v>
      </c>
      <c r="B770" s="20" t="e">
        <f>#REF!</f>
        <v>#REF!</v>
      </c>
      <c r="C770" s="20" t="e">
        <f>#REF!</f>
        <v>#REF!</v>
      </c>
      <c r="D770" s="20"/>
      <c r="E770" s="20"/>
      <c r="F770" s="20" t="e">
        <f>#REF!</f>
        <v>#REF!</v>
      </c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2.5" x14ac:dyDescent="0.25">
      <c r="A771" s="20" t="e">
        <f>#REF!</f>
        <v>#REF!</v>
      </c>
      <c r="B771" s="20" t="e">
        <f>#REF!</f>
        <v>#REF!</v>
      </c>
      <c r="C771" s="20" t="e">
        <f>#REF!</f>
        <v>#REF!</v>
      </c>
      <c r="D771" s="20"/>
      <c r="E771" s="20"/>
      <c r="F771" s="20" t="e">
        <f>#REF!</f>
        <v>#REF!</v>
      </c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2.5" x14ac:dyDescent="0.25">
      <c r="A772" s="20" t="e">
        <f>#REF!</f>
        <v>#REF!</v>
      </c>
      <c r="B772" s="20" t="e">
        <f>#REF!</f>
        <v>#REF!</v>
      </c>
      <c r="C772" s="20" t="e">
        <f>#REF!</f>
        <v>#REF!</v>
      </c>
      <c r="D772" s="20"/>
      <c r="E772" s="20"/>
      <c r="F772" s="20" t="e">
        <f>#REF!</f>
        <v>#REF!</v>
      </c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2.5" x14ac:dyDescent="0.25">
      <c r="A773" s="20" t="e">
        <f>#REF!</f>
        <v>#REF!</v>
      </c>
      <c r="B773" s="20" t="e">
        <f>#REF!</f>
        <v>#REF!</v>
      </c>
      <c r="C773" s="20" t="e">
        <f>#REF!</f>
        <v>#REF!</v>
      </c>
      <c r="D773" s="20"/>
      <c r="E773" s="20"/>
      <c r="F773" s="20" t="e">
        <f>#REF!</f>
        <v>#REF!</v>
      </c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2.5" x14ac:dyDescent="0.25">
      <c r="A774" s="20" t="e">
        <f>#REF!</f>
        <v>#REF!</v>
      </c>
      <c r="B774" s="20" t="e">
        <f>#REF!</f>
        <v>#REF!</v>
      </c>
      <c r="C774" s="20" t="e">
        <f>#REF!</f>
        <v>#REF!</v>
      </c>
      <c r="D774" s="20"/>
      <c r="E774" s="20"/>
      <c r="F774" s="20" t="e">
        <f>#REF!</f>
        <v>#REF!</v>
      </c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2.5" x14ac:dyDescent="0.25">
      <c r="A775" s="20" t="e">
        <f>#REF!</f>
        <v>#REF!</v>
      </c>
      <c r="B775" s="20" t="e">
        <f>#REF!</f>
        <v>#REF!</v>
      </c>
      <c r="C775" s="20" t="e">
        <f>#REF!</f>
        <v>#REF!</v>
      </c>
      <c r="D775" s="20"/>
      <c r="E775" s="20"/>
      <c r="F775" s="20" t="e">
        <f>#REF!</f>
        <v>#REF!</v>
      </c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2.5" x14ac:dyDescent="0.25">
      <c r="A776" s="20" t="e">
        <f>#REF!</f>
        <v>#REF!</v>
      </c>
      <c r="B776" s="20" t="e">
        <f>#REF!</f>
        <v>#REF!</v>
      </c>
      <c r="C776" s="20" t="e">
        <f>#REF!</f>
        <v>#REF!</v>
      </c>
      <c r="D776" s="20"/>
      <c r="E776" s="20"/>
      <c r="F776" s="20" t="e">
        <f>#REF!</f>
        <v>#REF!</v>
      </c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2.5" x14ac:dyDescent="0.25">
      <c r="A777" s="20" t="e">
        <f>#REF!</f>
        <v>#REF!</v>
      </c>
      <c r="B777" s="20" t="e">
        <f>#REF!</f>
        <v>#REF!</v>
      </c>
      <c r="C777" s="20" t="e">
        <f>#REF!</f>
        <v>#REF!</v>
      </c>
      <c r="D777" s="20"/>
      <c r="E777" s="20"/>
      <c r="F777" s="20" t="e">
        <f>#REF!</f>
        <v>#REF!</v>
      </c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2.5" x14ac:dyDescent="0.25">
      <c r="A778" s="20" t="e">
        <f>#REF!</f>
        <v>#REF!</v>
      </c>
      <c r="B778" s="20" t="e">
        <f>#REF!</f>
        <v>#REF!</v>
      </c>
      <c r="C778" s="20" t="e">
        <f>#REF!</f>
        <v>#REF!</v>
      </c>
      <c r="D778" s="20"/>
      <c r="E778" s="20"/>
      <c r="F778" s="20" t="e">
        <f>#REF!</f>
        <v>#REF!</v>
      </c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2.5" x14ac:dyDescent="0.25">
      <c r="A779" s="20" t="e">
        <f>#REF!</f>
        <v>#REF!</v>
      </c>
      <c r="B779" s="20" t="e">
        <f>#REF!</f>
        <v>#REF!</v>
      </c>
      <c r="C779" s="20" t="e">
        <f>#REF!</f>
        <v>#REF!</v>
      </c>
      <c r="D779" s="20"/>
      <c r="E779" s="20"/>
      <c r="F779" s="20" t="e">
        <f>#REF!</f>
        <v>#REF!</v>
      </c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2.5" x14ac:dyDescent="0.25">
      <c r="A780" s="20" t="e">
        <f>#REF!</f>
        <v>#REF!</v>
      </c>
      <c r="B780" s="20" t="e">
        <f>#REF!</f>
        <v>#REF!</v>
      </c>
      <c r="C780" s="20" t="e">
        <f>#REF!</f>
        <v>#REF!</v>
      </c>
      <c r="D780" s="20"/>
      <c r="E780" s="20"/>
      <c r="F780" s="20" t="e">
        <f>#REF!</f>
        <v>#REF!</v>
      </c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2.5" x14ac:dyDescent="0.25">
      <c r="A781" s="20" t="e">
        <f>#REF!</f>
        <v>#REF!</v>
      </c>
      <c r="B781" s="20" t="e">
        <f>#REF!</f>
        <v>#REF!</v>
      </c>
      <c r="C781" s="20" t="e">
        <f>#REF!</f>
        <v>#REF!</v>
      </c>
      <c r="D781" s="20"/>
      <c r="E781" s="20"/>
      <c r="F781" s="20" t="e">
        <f>#REF!</f>
        <v>#REF!</v>
      </c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2.5" x14ac:dyDescent="0.25">
      <c r="A782" s="20" t="e">
        <f>#REF!</f>
        <v>#REF!</v>
      </c>
      <c r="B782" s="20" t="e">
        <f>#REF!</f>
        <v>#REF!</v>
      </c>
      <c r="C782" s="20" t="e">
        <f>#REF!</f>
        <v>#REF!</v>
      </c>
      <c r="D782" s="20"/>
      <c r="E782" s="20"/>
      <c r="F782" s="20" t="e">
        <f>#REF!</f>
        <v>#REF!</v>
      </c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2.5" x14ac:dyDescent="0.25">
      <c r="A783" s="20" t="e">
        <f>#REF!</f>
        <v>#REF!</v>
      </c>
      <c r="B783" s="20" t="e">
        <f>#REF!</f>
        <v>#REF!</v>
      </c>
      <c r="C783" s="20" t="e">
        <f>#REF!</f>
        <v>#REF!</v>
      </c>
      <c r="D783" s="20"/>
      <c r="E783" s="20"/>
      <c r="F783" s="20" t="e">
        <f>#REF!</f>
        <v>#REF!</v>
      </c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2.5" x14ac:dyDescent="0.25">
      <c r="A784" s="20" t="e">
        <f>#REF!</f>
        <v>#REF!</v>
      </c>
      <c r="B784" s="20" t="e">
        <f>#REF!</f>
        <v>#REF!</v>
      </c>
      <c r="C784" s="20" t="e">
        <f>#REF!</f>
        <v>#REF!</v>
      </c>
      <c r="D784" s="20"/>
      <c r="E784" s="20"/>
      <c r="F784" s="20" t="e">
        <f>#REF!</f>
        <v>#REF!</v>
      </c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2.5" x14ac:dyDescent="0.25">
      <c r="A785" s="20" t="e">
        <f>#REF!</f>
        <v>#REF!</v>
      </c>
      <c r="B785" s="20" t="e">
        <f>#REF!</f>
        <v>#REF!</v>
      </c>
      <c r="C785" s="20" t="e">
        <f>#REF!</f>
        <v>#REF!</v>
      </c>
      <c r="D785" s="20"/>
      <c r="E785" s="20"/>
      <c r="F785" s="20" t="e">
        <f>#REF!</f>
        <v>#REF!</v>
      </c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2.5" x14ac:dyDescent="0.25">
      <c r="A786" s="20" t="e">
        <f>#REF!</f>
        <v>#REF!</v>
      </c>
      <c r="B786" s="20" t="e">
        <f>#REF!</f>
        <v>#REF!</v>
      </c>
      <c r="C786" s="20" t="e">
        <f>#REF!</f>
        <v>#REF!</v>
      </c>
      <c r="D786" s="20"/>
      <c r="E786" s="20"/>
      <c r="F786" s="20" t="e">
        <f>#REF!</f>
        <v>#REF!</v>
      </c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2.5" x14ac:dyDescent="0.25">
      <c r="A787" s="20" t="e">
        <f>#REF!</f>
        <v>#REF!</v>
      </c>
      <c r="B787" s="20" t="e">
        <f>#REF!</f>
        <v>#REF!</v>
      </c>
      <c r="C787" s="20" t="e">
        <f>#REF!</f>
        <v>#REF!</v>
      </c>
      <c r="D787" s="20"/>
      <c r="E787" s="20"/>
      <c r="F787" s="20" t="e">
        <f>#REF!</f>
        <v>#REF!</v>
      </c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2.5" x14ac:dyDescent="0.25">
      <c r="A788" s="20" t="e">
        <f>#REF!</f>
        <v>#REF!</v>
      </c>
      <c r="B788" s="20" t="e">
        <f>#REF!</f>
        <v>#REF!</v>
      </c>
      <c r="C788" s="20" t="e">
        <f>#REF!</f>
        <v>#REF!</v>
      </c>
      <c r="D788" s="20"/>
      <c r="E788" s="20"/>
      <c r="F788" s="20" t="e">
        <f>#REF!</f>
        <v>#REF!</v>
      </c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2.5" x14ac:dyDescent="0.25">
      <c r="A789" s="20" t="e">
        <f>#REF!</f>
        <v>#REF!</v>
      </c>
      <c r="B789" s="20" t="e">
        <f>#REF!</f>
        <v>#REF!</v>
      </c>
      <c r="C789" s="20" t="e">
        <f>#REF!</f>
        <v>#REF!</v>
      </c>
      <c r="D789" s="20"/>
      <c r="E789" s="20"/>
      <c r="F789" s="20" t="e">
        <f>#REF!</f>
        <v>#REF!</v>
      </c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2.5" x14ac:dyDescent="0.25">
      <c r="A790" s="20" t="e">
        <f>#REF!</f>
        <v>#REF!</v>
      </c>
      <c r="B790" s="20" t="e">
        <f>#REF!</f>
        <v>#REF!</v>
      </c>
      <c r="C790" s="20" t="e">
        <f>#REF!</f>
        <v>#REF!</v>
      </c>
      <c r="D790" s="20"/>
      <c r="E790" s="20"/>
      <c r="F790" s="20" t="e">
        <f>#REF!</f>
        <v>#REF!</v>
      </c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2.5" x14ac:dyDescent="0.25">
      <c r="A791" s="20" t="e">
        <f>#REF!</f>
        <v>#REF!</v>
      </c>
      <c r="B791" s="20" t="e">
        <f>#REF!</f>
        <v>#REF!</v>
      </c>
      <c r="C791" s="20" t="e">
        <f>#REF!</f>
        <v>#REF!</v>
      </c>
      <c r="D791" s="20"/>
      <c r="E791" s="20"/>
      <c r="F791" s="20" t="e">
        <f>#REF!</f>
        <v>#REF!</v>
      </c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2.5" x14ac:dyDescent="0.25">
      <c r="A792" s="20" t="e">
        <f>#REF!</f>
        <v>#REF!</v>
      </c>
      <c r="B792" s="20" t="e">
        <f>#REF!</f>
        <v>#REF!</v>
      </c>
      <c r="C792" s="20" t="e">
        <f>#REF!</f>
        <v>#REF!</v>
      </c>
      <c r="D792" s="20"/>
      <c r="E792" s="20"/>
      <c r="F792" s="20" t="e">
        <f>#REF!</f>
        <v>#REF!</v>
      </c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2.5" x14ac:dyDescent="0.25">
      <c r="A793" s="20" t="e">
        <f>#REF!</f>
        <v>#REF!</v>
      </c>
      <c r="B793" s="20" t="e">
        <f>#REF!</f>
        <v>#REF!</v>
      </c>
      <c r="C793" s="20" t="e">
        <f>#REF!</f>
        <v>#REF!</v>
      </c>
      <c r="D793" s="20"/>
      <c r="E793" s="20"/>
      <c r="F793" s="20" t="e">
        <f>#REF!</f>
        <v>#REF!</v>
      </c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2.5" x14ac:dyDescent="0.25">
      <c r="A794" s="20" t="e">
        <f>#REF!</f>
        <v>#REF!</v>
      </c>
      <c r="B794" s="20" t="e">
        <f>#REF!</f>
        <v>#REF!</v>
      </c>
      <c r="C794" s="20" t="e">
        <f>#REF!</f>
        <v>#REF!</v>
      </c>
      <c r="D794" s="20"/>
      <c r="E794" s="20"/>
      <c r="F794" s="20" t="e">
        <f>#REF!</f>
        <v>#REF!</v>
      </c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2.5" x14ac:dyDescent="0.25">
      <c r="A795" s="20" t="e">
        <f>#REF!</f>
        <v>#REF!</v>
      </c>
      <c r="B795" s="20" t="e">
        <f>#REF!</f>
        <v>#REF!</v>
      </c>
      <c r="C795" s="20" t="e">
        <f>#REF!</f>
        <v>#REF!</v>
      </c>
      <c r="D795" s="20"/>
      <c r="E795" s="20"/>
      <c r="F795" s="20" t="e">
        <f>#REF!</f>
        <v>#REF!</v>
      </c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2.5" x14ac:dyDescent="0.25">
      <c r="A796" s="20" t="e">
        <f>#REF!</f>
        <v>#REF!</v>
      </c>
      <c r="B796" s="20" t="e">
        <f>#REF!</f>
        <v>#REF!</v>
      </c>
      <c r="C796" s="20" t="e">
        <f>#REF!</f>
        <v>#REF!</v>
      </c>
      <c r="D796" s="20"/>
      <c r="E796" s="20"/>
      <c r="F796" s="20" t="e">
        <f>#REF!</f>
        <v>#REF!</v>
      </c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2.5" x14ac:dyDescent="0.25">
      <c r="A797" s="20" t="e">
        <f>#REF!</f>
        <v>#REF!</v>
      </c>
      <c r="B797" s="20" t="e">
        <f>#REF!</f>
        <v>#REF!</v>
      </c>
      <c r="C797" s="20" t="e">
        <f>#REF!</f>
        <v>#REF!</v>
      </c>
      <c r="D797" s="20"/>
      <c r="E797" s="20"/>
      <c r="F797" s="20" t="e">
        <f>#REF!</f>
        <v>#REF!</v>
      </c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2.5" x14ac:dyDescent="0.25">
      <c r="A798" s="20" t="e">
        <f>#REF!</f>
        <v>#REF!</v>
      </c>
      <c r="B798" s="20" t="e">
        <f>#REF!</f>
        <v>#REF!</v>
      </c>
      <c r="C798" s="20" t="e">
        <f>#REF!</f>
        <v>#REF!</v>
      </c>
      <c r="D798" s="20"/>
      <c r="E798" s="20"/>
      <c r="F798" s="20" t="e">
        <f>#REF!</f>
        <v>#REF!</v>
      </c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2.5" x14ac:dyDescent="0.25">
      <c r="A799" s="20" t="e">
        <f>#REF!</f>
        <v>#REF!</v>
      </c>
      <c r="B799" s="20" t="e">
        <f>#REF!</f>
        <v>#REF!</v>
      </c>
      <c r="C799" s="20" t="e">
        <f>#REF!</f>
        <v>#REF!</v>
      </c>
      <c r="D799" s="20"/>
      <c r="E799" s="20"/>
      <c r="F799" s="20" t="e">
        <f>#REF!</f>
        <v>#REF!</v>
      </c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2.5" x14ac:dyDescent="0.25">
      <c r="A800" s="20" t="e">
        <f>#REF!</f>
        <v>#REF!</v>
      </c>
      <c r="B800" s="20" t="e">
        <f>#REF!</f>
        <v>#REF!</v>
      </c>
      <c r="C800" s="20" t="e">
        <f>#REF!</f>
        <v>#REF!</v>
      </c>
      <c r="D800" s="20"/>
      <c r="E800" s="20"/>
      <c r="F800" s="20" t="e">
        <f>#REF!</f>
        <v>#REF!</v>
      </c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2.5" x14ac:dyDescent="0.25">
      <c r="A801" s="20" t="e">
        <f>#REF!</f>
        <v>#REF!</v>
      </c>
      <c r="B801" s="20" t="e">
        <f>#REF!</f>
        <v>#REF!</v>
      </c>
      <c r="C801" s="20" t="e">
        <f>#REF!</f>
        <v>#REF!</v>
      </c>
      <c r="D801" s="20"/>
      <c r="E801" s="20"/>
      <c r="F801" s="20" t="e">
        <f>#REF!</f>
        <v>#REF!</v>
      </c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2.5" x14ac:dyDescent="0.25">
      <c r="A802" s="20" t="e">
        <f>#REF!</f>
        <v>#REF!</v>
      </c>
      <c r="B802" s="20" t="e">
        <f>#REF!</f>
        <v>#REF!</v>
      </c>
      <c r="C802" s="20" t="e">
        <f>#REF!</f>
        <v>#REF!</v>
      </c>
      <c r="D802" s="20"/>
      <c r="E802" s="20"/>
      <c r="F802" s="20" t="e">
        <f>#REF!</f>
        <v>#REF!</v>
      </c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2.5" x14ac:dyDescent="0.25">
      <c r="A803" s="20" t="e">
        <f>#REF!</f>
        <v>#REF!</v>
      </c>
      <c r="B803" s="20" t="e">
        <f>#REF!</f>
        <v>#REF!</v>
      </c>
      <c r="C803" s="20" t="e">
        <f>#REF!</f>
        <v>#REF!</v>
      </c>
      <c r="D803" s="20"/>
      <c r="E803" s="20"/>
      <c r="F803" s="20" t="e">
        <f>#REF!</f>
        <v>#REF!</v>
      </c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2.5" x14ac:dyDescent="0.25">
      <c r="A804" s="20" t="e">
        <f>#REF!</f>
        <v>#REF!</v>
      </c>
      <c r="B804" s="20" t="e">
        <f>#REF!</f>
        <v>#REF!</v>
      </c>
      <c r="C804" s="20" t="e">
        <f>#REF!</f>
        <v>#REF!</v>
      </c>
      <c r="D804" s="20"/>
      <c r="E804" s="20"/>
      <c r="F804" s="20" t="e">
        <f>#REF!</f>
        <v>#REF!</v>
      </c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2.5" x14ac:dyDescent="0.25">
      <c r="A805" s="20" t="e">
        <f>#REF!</f>
        <v>#REF!</v>
      </c>
      <c r="B805" s="20" t="e">
        <f>#REF!</f>
        <v>#REF!</v>
      </c>
      <c r="C805" s="20" t="e">
        <f>#REF!</f>
        <v>#REF!</v>
      </c>
      <c r="D805" s="20"/>
      <c r="E805" s="20"/>
      <c r="F805" s="20" t="e">
        <f>#REF!</f>
        <v>#REF!</v>
      </c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2.5" x14ac:dyDescent="0.25">
      <c r="A806" s="20" t="e">
        <f>#REF!</f>
        <v>#REF!</v>
      </c>
      <c r="B806" s="20" t="e">
        <f>#REF!</f>
        <v>#REF!</v>
      </c>
      <c r="C806" s="20" t="e">
        <f>#REF!</f>
        <v>#REF!</v>
      </c>
      <c r="D806" s="20"/>
      <c r="E806" s="20"/>
      <c r="F806" s="20" t="e">
        <f>#REF!</f>
        <v>#REF!</v>
      </c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2.5" x14ac:dyDescent="0.25">
      <c r="A807" s="20" t="e">
        <f>#REF!</f>
        <v>#REF!</v>
      </c>
      <c r="B807" s="20" t="e">
        <f>#REF!</f>
        <v>#REF!</v>
      </c>
      <c r="C807" s="20" t="e">
        <f>#REF!</f>
        <v>#REF!</v>
      </c>
      <c r="D807" s="20"/>
      <c r="E807" s="20"/>
      <c r="F807" s="20" t="e">
        <f>#REF!</f>
        <v>#REF!</v>
      </c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2.5" x14ac:dyDescent="0.25">
      <c r="A808" s="20" t="e">
        <f>#REF!</f>
        <v>#REF!</v>
      </c>
      <c r="B808" s="20" t="e">
        <f>#REF!</f>
        <v>#REF!</v>
      </c>
      <c r="C808" s="20" t="e">
        <f>#REF!</f>
        <v>#REF!</v>
      </c>
      <c r="D808" s="20"/>
      <c r="E808" s="20"/>
      <c r="F808" s="20" t="e">
        <f>#REF!</f>
        <v>#REF!</v>
      </c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2.5" x14ac:dyDescent="0.25">
      <c r="A809" s="20" t="e">
        <f>#REF!</f>
        <v>#REF!</v>
      </c>
      <c r="B809" s="20" t="e">
        <f>#REF!</f>
        <v>#REF!</v>
      </c>
      <c r="C809" s="20" t="e">
        <f>#REF!</f>
        <v>#REF!</v>
      </c>
      <c r="D809" s="20"/>
      <c r="E809" s="20"/>
      <c r="F809" s="20" t="e">
        <f>#REF!</f>
        <v>#REF!</v>
      </c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2.5" x14ac:dyDescent="0.25">
      <c r="A810" s="20" t="e">
        <f>#REF!</f>
        <v>#REF!</v>
      </c>
      <c r="B810" s="20" t="e">
        <f>#REF!</f>
        <v>#REF!</v>
      </c>
      <c r="C810" s="20" t="e">
        <f>#REF!</f>
        <v>#REF!</v>
      </c>
      <c r="D810" s="20"/>
      <c r="E810" s="20"/>
      <c r="F810" s="20" t="e">
        <f>#REF!</f>
        <v>#REF!</v>
      </c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2.5" x14ac:dyDescent="0.25">
      <c r="A811" s="20" t="e">
        <f>#REF!</f>
        <v>#REF!</v>
      </c>
      <c r="B811" s="20" t="e">
        <f>#REF!</f>
        <v>#REF!</v>
      </c>
      <c r="C811" s="20" t="e">
        <f>#REF!</f>
        <v>#REF!</v>
      </c>
      <c r="D811" s="20"/>
      <c r="E811" s="20"/>
      <c r="F811" s="20" t="e">
        <f>#REF!</f>
        <v>#REF!</v>
      </c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2.5" x14ac:dyDescent="0.25">
      <c r="A812" s="20" t="e">
        <f>#REF!</f>
        <v>#REF!</v>
      </c>
      <c r="B812" s="20" t="e">
        <f>#REF!</f>
        <v>#REF!</v>
      </c>
      <c r="C812" s="20" t="e">
        <f>#REF!</f>
        <v>#REF!</v>
      </c>
      <c r="D812" s="20"/>
      <c r="E812" s="20"/>
      <c r="F812" s="20" t="e">
        <f>#REF!</f>
        <v>#REF!</v>
      </c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2.5" x14ac:dyDescent="0.25">
      <c r="A813" s="20" t="e">
        <f>#REF!</f>
        <v>#REF!</v>
      </c>
      <c r="B813" s="20" t="e">
        <f>#REF!</f>
        <v>#REF!</v>
      </c>
      <c r="C813" s="20" t="e">
        <f>#REF!</f>
        <v>#REF!</v>
      </c>
      <c r="D813" s="20"/>
      <c r="E813" s="20"/>
      <c r="F813" s="20" t="e">
        <f>#REF!</f>
        <v>#REF!</v>
      </c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2.5" x14ac:dyDescent="0.25">
      <c r="A814" s="20" t="e">
        <f>#REF!</f>
        <v>#REF!</v>
      </c>
      <c r="B814" s="20" t="e">
        <f>#REF!</f>
        <v>#REF!</v>
      </c>
      <c r="C814" s="20" t="e">
        <f>#REF!</f>
        <v>#REF!</v>
      </c>
      <c r="D814" s="20"/>
      <c r="E814" s="20"/>
      <c r="F814" s="20" t="e">
        <f>#REF!</f>
        <v>#REF!</v>
      </c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2.5" x14ac:dyDescent="0.25">
      <c r="A815" s="20" t="e">
        <f>#REF!</f>
        <v>#REF!</v>
      </c>
      <c r="B815" s="20" t="e">
        <f>#REF!</f>
        <v>#REF!</v>
      </c>
      <c r="C815" s="20" t="e">
        <f>#REF!</f>
        <v>#REF!</v>
      </c>
      <c r="D815" s="20"/>
      <c r="E815" s="20"/>
      <c r="F815" s="20" t="e">
        <f>#REF!</f>
        <v>#REF!</v>
      </c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2.5" x14ac:dyDescent="0.25">
      <c r="A816" s="20" t="e">
        <f>#REF!</f>
        <v>#REF!</v>
      </c>
      <c r="B816" s="20" t="e">
        <f>#REF!</f>
        <v>#REF!</v>
      </c>
      <c r="C816" s="20" t="e">
        <f>#REF!</f>
        <v>#REF!</v>
      </c>
      <c r="D816" s="20"/>
      <c r="E816" s="20"/>
      <c r="F816" s="20" t="e">
        <f>#REF!</f>
        <v>#REF!</v>
      </c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2.5" x14ac:dyDescent="0.25">
      <c r="A817" s="20" t="e">
        <f>#REF!</f>
        <v>#REF!</v>
      </c>
      <c r="B817" s="20" t="e">
        <f>#REF!</f>
        <v>#REF!</v>
      </c>
      <c r="C817" s="20" t="e">
        <f>#REF!</f>
        <v>#REF!</v>
      </c>
      <c r="D817" s="20"/>
      <c r="E817" s="20"/>
      <c r="F817" s="20" t="e">
        <f>#REF!</f>
        <v>#REF!</v>
      </c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2.5" x14ac:dyDescent="0.25">
      <c r="A818" s="20" t="e">
        <f>#REF!</f>
        <v>#REF!</v>
      </c>
      <c r="B818" s="20" t="e">
        <f>#REF!</f>
        <v>#REF!</v>
      </c>
      <c r="C818" s="20" t="e">
        <f>#REF!</f>
        <v>#REF!</v>
      </c>
      <c r="D818" s="20"/>
      <c r="E818" s="20"/>
      <c r="F818" s="20" t="e">
        <f>#REF!</f>
        <v>#REF!</v>
      </c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2.5" x14ac:dyDescent="0.25">
      <c r="A819" s="20" t="e">
        <f>#REF!</f>
        <v>#REF!</v>
      </c>
      <c r="B819" s="20" t="e">
        <f>#REF!</f>
        <v>#REF!</v>
      </c>
      <c r="C819" s="20" t="e">
        <f>#REF!</f>
        <v>#REF!</v>
      </c>
      <c r="D819" s="20"/>
      <c r="E819" s="20"/>
      <c r="F819" s="20" t="e">
        <f>#REF!</f>
        <v>#REF!</v>
      </c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2.5" x14ac:dyDescent="0.25">
      <c r="A820" s="20" t="e">
        <f>#REF!</f>
        <v>#REF!</v>
      </c>
      <c r="B820" s="20" t="e">
        <f>#REF!</f>
        <v>#REF!</v>
      </c>
      <c r="C820" s="20" t="e">
        <f>#REF!</f>
        <v>#REF!</v>
      </c>
      <c r="D820" s="20"/>
      <c r="E820" s="20"/>
      <c r="F820" s="20" t="e">
        <f>#REF!</f>
        <v>#REF!</v>
      </c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2.5" x14ac:dyDescent="0.25">
      <c r="A821" s="20" t="e">
        <f>#REF!</f>
        <v>#REF!</v>
      </c>
      <c r="B821" s="20" t="e">
        <f>#REF!</f>
        <v>#REF!</v>
      </c>
      <c r="C821" s="20" t="e">
        <f>#REF!</f>
        <v>#REF!</v>
      </c>
      <c r="D821" s="20"/>
      <c r="E821" s="20"/>
      <c r="F821" s="20" t="e">
        <f>#REF!</f>
        <v>#REF!</v>
      </c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2.5" x14ac:dyDescent="0.25">
      <c r="A822" s="20" t="e">
        <f>#REF!</f>
        <v>#REF!</v>
      </c>
      <c r="B822" s="20" t="e">
        <f>#REF!</f>
        <v>#REF!</v>
      </c>
      <c r="C822" s="20" t="e">
        <f>#REF!</f>
        <v>#REF!</v>
      </c>
      <c r="D822" s="20"/>
      <c r="E822" s="20"/>
      <c r="F822" s="20" t="e">
        <f>#REF!</f>
        <v>#REF!</v>
      </c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2.5" x14ac:dyDescent="0.25">
      <c r="A823" s="20" t="e">
        <f>#REF!</f>
        <v>#REF!</v>
      </c>
      <c r="B823" s="20" t="e">
        <f>#REF!</f>
        <v>#REF!</v>
      </c>
      <c r="C823" s="20" t="e">
        <f>#REF!</f>
        <v>#REF!</v>
      </c>
      <c r="D823" s="20"/>
      <c r="E823" s="20"/>
      <c r="F823" s="20" t="e">
        <f>#REF!</f>
        <v>#REF!</v>
      </c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2.5" x14ac:dyDescent="0.25">
      <c r="A824" s="20" t="e">
        <f>#REF!</f>
        <v>#REF!</v>
      </c>
      <c r="B824" s="20" t="e">
        <f>#REF!</f>
        <v>#REF!</v>
      </c>
      <c r="C824" s="20" t="e">
        <f>#REF!</f>
        <v>#REF!</v>
      </c>
      <c r="D824" s="20"/>
      <c r="E824" s="20"/>
      <c r="F824" s="20" t="e">
        <f>#REF!</f>
        <v>#REF!</v>
      </c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2.5" x14ac:dyDescent="0.25">
      <c r="A825" s="20" t="e">
        <f>#REF!</f>
        <v>#REF!</v>
      </c>
      <c r="B825" s="20" t="e">
        <f>#REF!</f>
        <v>#REF!</v>
      </c>
      <c r="C825" s="20" t="e">
        <f>#REF!</f>
        <v>#REF!</v>
      </c>
      <c r="D825" s="20"/>
      <c r="E825" s="20"/>
      <c r="F825" s="20" t="e">
        <f>#REF!</f>
        <v>#REF!</v>
      </c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2.5" x14ac:dyDescent="0.25">
      <c r="A826" s="20" t="e">
        <f>#REF!</f>
        <v>#REF!</v>
      </c>
      <c r="B826" s="20" t="e">
        <f>#REF!</f>
        <v>#REF!</v>
      </c>
      <c r="C826" s="20" t="e">
        <f>#REF!</f>
        <v>#REF!</v>
      </c>
      <c r="D826" s="20"/>
      <c r="E826" s="20"/>
      <c r="F826" s="20" t="e">
        <f>#REF!</f>
        <v>#REF!</v>
      </c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2.5" x14ac:dyDescent="0.25">
      <c r="A827" s="20" t="e">
        <f>#REF!</f>
        <v>#REF!</v>
      </c>
      <c r="B827" s="20" t="e">
        <f>#REF!</f>
        <v>#REF!</v>
      </c>
      <c r="C827" s="20" t="e">
        <f>#REF!</f>
        <v>#REF!</v>
      </c>
      <c r="D827" s="20"/>
      <c r="E827" s="20"/>
      <c r="F827" s="20" t="e">
        <f>#REF!</f>
        <v>#REF!</v>
      </c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2.5" x14ac:dyDescent="0.25">
      <c r="A828" s="20" t="e">
        <f>#REF!</f>
        <v>#REF!</v>
      </c>
      <c r="B828" s="20" t="e">
        <f>#REF!</f>
        <v>#REF!</v>
      </c>
      <c r="C828" s="20" t="e">
        <f>#REF!</f>
        <v>#REF!</v>
      </c>
      <c r="D828" s="20"/>
      <c r="E828" s="20"/>
      <c r="F828" s="20" t="e">
        <f>#REF!</f>
        <v>#REF!</v>
      </c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2.5" x14ac:dyDescent="0.25">
      <c r="A829" s="20" t="e">
        <f>#REF!</f>
        <v>#REF!</v>
      </c>
      <c r="B829" s="20" t="e">
        <f>#REF!</f>
        <v>#REF!</v>
      </c>
      <c r="C829" s="20" t="e">
        <f>#REF!</f>
        <v>#REF!</v>
      </c>
      <c r="D829" s="20"/>
      <c r="E829" s="20"/>
      <c r="F829" s="20" t="e">
        <f>#REF!</f>
        <v>#REF!</v>
      </c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2.5" x14ac:dyDescent="0.25">
      <c r="A830" s="20" t="e">
        <f>#REF!</f>
        <v>#REF!</v>
      </c>
      <c r="B830" s="20" t="e">
        <f>#REF!</f>
        <v>#REF!</v>
      </c>
      <c r="C830" s="20" t="e">
        <f>#REF!</f>
        <v>#REF!</v>
      </c>
      <c r="D830" s="20"/>
      <c r="E830" s="20"/>
      <c r="F830" s="20" t="e">
        <f>#REF!</f>
        <v>#REF!</v>
      </c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2.5" x14ac:dyDescent="0.25">
      <c r="A831" s="20" t="e">
        <f>#REF!</f>
        <v>#REF!</v>
      </c>
      <c r="B831" s="20" t="e">
        <f>#REF!</f>
        <v>#REF!</v>
      </c>
      <c r="C831" s="20" t="e">
        <f>#REF!</f>
        <v>#REF!</v>
      </c>
      <c r="D831" s="20"/>
      <c r="E831" s="20"/>
      <c r="F831" s="20" t="e">
        <f>#REF!</f>
        <v>#REF!</v>
      </c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2.5" x14ac:dyDescent="0.25">
      <c r="A832" s="20" t="e">
        <f>#REF!</f>
        <v>#REF!</v>
      </c>
      <c r="B832" s="20" t="e">
        <f>#REF!</f>
        <v>#REF!</v>
      </c>
      <c r="C832" s="20" t="e">
        <f>#REF!</f>
        <v>#REF!</v>
      </c>
      <c r="D832" s="20"/>
      <c r="E832" s="20"/>
      <c r="F832" s="20" t="e">
        <f>#REF!</f>
        <v>#REF!</v>
      </c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2.5" x14ac:dyDescent="0.25">
      <c r="A833" s="20" t="e">
        <f>#REF!</f>
        <v>#REF!</v>
      </c>
      <c r="B833" s="20" t="e">
        <f>#REF!</f>
        <v>#REF!</v>
      </c>
      <c r="C833" s="20" t="e">
        <f>#REF!</f>
        <v>#REF!</v>
      </c>
      <c r="D833" s="20"/>
      <c r="E833" s="20"/>
      <c r="F833" s="20" t="e">
        <f>#REF!</f>
        <v>#REF!</v>
      </c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2.5" x14ac:dyDescent="0.25">
      <c r="A834" s="20" t="e">
        <f>#REF!</f>
        <v>#REF!</v>
      </c>
      <c r="B834" s="20" t="e">
        <f>#REF!</f>
        <v>#REF!</v>
      </c>
      <c r="C834" s="20" t="e">
        <f>#REF!</f>
        <v>#REF!</v>
      </c>
      <c r="D834" s="20"/>
      <c r="E834" s="20"/>
      <c r="F834" s="20" t="e">
        <f>#REF!</f>
        <v>#REF!</v>
      </c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2.5" x14ac:dyDescent="0.25">
      <c r="A835" s="20" t="e">
        <f>#REF!</f>
        <v>#REF!</v>
      </c>
      <c r="B835" s="20" t="e">
        <f>#REF!</f>
        <v>#REF!</v>
      </c>
      <c r="C835" s="20" t="e">
        <f>#REF!</f>
        <v>#REF!</v>
      </c>
      <c r="D835" s="20"/>
      <c r="E835" s="20"/>
      <c r="F835" s="20" t="e">
        <f>#REF!</f>
        <v>#REF!</v>
      </c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2.5" x14ac:dyDescent="0.25">
      <c r="A836" s="20" t="e">
        <f>#REF!</f>
        <v>#REF!</v>
      </c>
      <c r="B836" s="20" t="e">
        <f>#REF!</f>
        <v>#REF!</v>
      </c>
      <c r="C836" s="20" t="e">
        <f>#REF!</f>
        <v>#REF!</v>
      </c>
      <c r="D836" s="20"/>
      <c r="E836" s="20"/>
      <c r="F836" s="20" t="e">
        <f>#REF!</f>
        <v>#REF!</v>
      </c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2.5" x14ac:dyDescent="0.25">
      <c r="A837" s="20" t="e">
        <f>#REF!</f>
        <v>#REF!</v>
      </c>
      <c r="B837" s="20" t="e">
        <f>#REF!</f>
        <v>#REF!</v>
      </c>
      <c r="C837" s="20" t="e">
        <f>#REF!</f>
        <v>#REF!</v>
      </c>
      <c r="D837" s="20"/>
      <c r="E837" s="20"/>
      <c r="F837" s="20" t="e">
        <f>#REF!</f>
        <v>#REF!</v>
      </c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2.5" x14ac:dyDescent="0.25">
      <c r="A838" s="20" t="e">
        <f>#REF!</f>
        <v>#REF!</v>
      </c>
      <c r="B838" s="20" t="e">
        <f>#REF!</f>
        <v>#REF!</v>
      </c>
      <c r="C838" s="20" t="e">
        <f>#REF!</f>
        <v>#REF!</v>
      </c>
      <c r="D838" s="20"/>
      <c r="E838" s="20"/>
      <c r="F838" s="20" t="e">
        <f>#REF!</f>
        <v>#REF!</v>
      </c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2.5" x14ac:dyDescent="0.25">
      <c r="A839" s="20" t="e">
        <f>#REF!</f>
        <v>#REF!</v>
      </c>
      <c r="B839" s="20" t="e">
        <f>#REF!</f>
        <v>#REF!</v>
      </c>
      <c r="C839" s="20" t="e">
        <f>#REF!</f>
        <v>#REF!</v>
      </c>
      <c r="D839" s="20"/>
      <c r="E839" s="20"/>
      <c r="F839" s="20" t="e">
        <f>#REF!</f>
        <v>#REF!</v>
      </c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2.5" x14ac:dyDescent="0.25">
      <c r="A840" s="20" t="e">
        <f>#REF!</f>
        <v>#REF!</v>
      </c>
      <c r="B840" s="20" t="e">
        <f>#REF!</f>
        <v>#REF!</v>
      </c>
      <c r="C840" s="20" t="e">
        <f>#REF!</f>
        <v>#REF!</v>
      </c>
      <c r="D840" s="20"/>
      <c r="E840" s="20"/>
      <c r="F840" s="20" t="e">
        <f>#REF!</f>
        <v>#REF!</v>
      </c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2.5" x14ac:dyDescent="0.25">
      <c r="A841" s="20" t="e">
        <f>#REF!</f>
        <v>#REF!</v>
      </c>
      <c r="B841" s="20" t="e">
        <f>#REF!</f>
        <v>#REF!</v>
      </c>
      <c r="C841" s="20" t="e">
        <f>#REF!</f>
        <v>#REF!</v>
      </c>
      <c r="D841" s="20"/>
      <c r="E841" s="20"/>
      <c r="F841" s="20" t="e">
        <f>#REF!</f>
        <v>#REF!</v>
      </c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2.5" x14ac:dyDescent="0.25">
      <c r="A842" s="20" t="e">
        <f>#REF!</f>
        <v>#REF!</v>
      </c>
      <c r="B842" s="20" t="e">
        <f>#REF!</f>
        <v>#REF!</v>
      </c>
      <c r="C842" s="20" t="e">
        <f>#REF!</f>
        <v>#REF!</v>
      </c>
      <c r="D842" s="20"/>
      <c r="E842" s="20"/>
      <c r="F842" s="20" t="e">
        <f>#REF!</f>
        <v>#REF!</v>
      </c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2.5" x14ac:dyDescent="0.25">
      <c r="A843" s="20" t="e">
        <f>#REF!</f>
        <v>#REF!</v>
      </c>
      <c r="B843" s="20" t="e">
        <f>#REF!</f>
        <v>#REF!</v>
      </c>
      <c r="C843" s="20" t="e">
        <f>#REF!</f>
        <v>#REF!</v>
      </c>
      <c r="D843" s="20"/>
      <c r="E843" s="20"/>
      <c r="F843" s="20" t="e">
        <f>#REF!</f>
        <v>#REF!</v>
      </c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2.5" x14ac:dyDescent="0.25">
      <c r="A844" s="20" t="e">
        <f>#REF!</f>
        <v>#REF!</v>
      </c>
      <c r="B844" s="20" t="e">
        <f>#REF!</f>
        <v>#REF!</v>
      </c>
      <c r="C844" s="20" t="e">
        <f>#REF!</f>
        <v>#REF!</v>
      </c>
      <c r="D844" s="20"/>
      <c r="E844" s="20"/>
      <c r="F844" s="20" t="e">
        <f>#REF!</f>
        <v>#REF!</v>
      </c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2.5" x14ac:dyDescent="0.25">
      <c r="A845" s="20" t="e">
        <f>#REF!</f>
        <v>#REF!</v>
      </c>
      <c r="B845" s="20" t="e">
        <f>#REF!</f>
        <v>#REF!</v>
      </c>
      <c r="C845" s="20" t="e">
        <f>#REF!</f>
        <v>#REF!</v>
      </c>
      <c r="D845" s="20"/>
      <c r="E845" s="20"/>
      <c r="F845" s="20" t="e">
        <f>#REF!</f>
        <v>#REF!</v>
      </c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2.5" x14ac:dyDescent="0.25">
      <c r="A846" s="20" t="e">
        <f>#REF!</f>
        <v>#REF!</v>
      </c>
      <c r="B846" s="20" t="e">
        <f>#REF!</f>
        <v>#REF!</v>
      </c>
      <c r="C846" s="20" t="e">
        <f>#REF!</f>
        <v>#REF!</v>
      </c>
      <c r="D846" s="20"/>
      <c r="E846" s="20"/>
      <c r="F846" s="20" t="e">
        <f>#REF!</f>
        <v>#REF!</v>
      </c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2.5" x14ac:dyDescent="0.25">
      <c r="A847" s="20" t="e">
        <f>#REF!</f>
        <v>#REF!</v>
      </c>
      <c r="B847" s="20" t="e">
        <f>#REF!</f>
        <v>#REF!</v>
      </c>
      <c r="C847" s="20" t="e">
        <f>#REF!</f>
        <v>#REF!</v>
      </c>
      <c r="D847" s="20"/>
      <c r="E847" s="20"/>
      <c r="F847" s="20" t="e">
        <f>#REF!</f>
        <v>#REF!</v>
      </c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2.5" x14ac:dyDescent="0.25">
      <c r="A848" s="20" t="e">
        <f>#REF!</f>
        <v>#REF!</v>
      </c>
      <c r="B848" s="20" t="e">
        <f>#REF!</f>
        <v>#REF!</v>
      </c>
      <c r="C848" s="20" t="e">
        <f>#REF!</f>
        <v>#REF!</v>
      </c>
      <c r="D848" s="20"/>
      <c r="E848" s="20"/>
      <c r="F848" s="20" t="e">
        <f>#REF!</f>
        <v>#REF!</v>
      </c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2.5" x14ac:dyDescent="0.25">
      <c r="A849" s="20" t="e">
        <f>#REF!</f>
        <v>#REF!</v>
      </c>
      <c r="B849" s="20" t="e">
        <f>#REF!</f>
        <v>#REF!</v>
      </c>
      <c r="C849" s="20" t="e">
        <f>#REF!</f>
        <v>#REF!</v>
      </c>
      <c r="D849" s="20"/>
      <c r="E849" s="20"/>
      <c r="F849" s="20" t="e">
        <f>#REF!</f>
        <v>#REF!</v>
      </c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2.5" x14ac:dyDescent="0.25">
      <c r="A850" s="20" t="e">
        <f>#REF!</f>
        <v>#REF!</v>
      </c>
      <c r="B850" s="20" t="e">
        <f>#REF!</f>
        <v>#REF!</v>
      </c>
      <c r="C850" s="20" t="e">
        <f>#REF!</f>
        <v>#REF!</v>
      </c>
      <c r="D850" s="20"/>
      <c r="E850" s="20"/>
      <c r="F850" s="20" t="e">
        <f>#REF!</f>
        <v>#REF!</v>
      </c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2.5" x14ac:dyDescent="0.25">
      <c r="A851" s="20" t="e">
        <f>#REF!</f>
        <v>#REF!</v>
      </c>
      <c r="B851" s="20" t="e">
        <f>#REF!</f>
        <v>#REF!</v>
      </c>
      <c r="C851" s="20" t="e">
        <f>#REF!</f>
        <v>#REF!</v>
      </c>
      <c r="D851" s="20"/>
      <c r="E851" s="20"/>
      <c r="F851" s="20" t="e">
        <f>#REF!</f>
        <v>#REF!</v>
      </c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2.5" x14ac:dyDescent="0.25">
      <c r="A852" s="20" t="e">
        <f>#REF!</f>
        <v>#REF!</v>
      </c>
      <c r="B852" s="20" t="e">
        <f>#REF!</f>
        <v>#REF!</v>
      </c>
      <c r="C852" s="20" t="e">
        <f>#REF!</f>
        <v>#REF!</v>
      </c>
      <c r="D852" s="20"/>
      <c r="E852" s="20"/>
      <c r="F852" s="20" t="e">
        <f>#REF!</f>
        <v>#REF!</v>
      </c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2.5" x14ac:dyDescent="0.25">
      <c r="A853" s="20" t="e">
        <f>#REF!</f>
        <v>#REF!</v>
      </c>
      <c r="B853" s="20" t="e">
        <f>#REF!</f>
        <v>#REF!</v>
      </c>
      <c r="C853" s="20" t="e">
        <f>#REF!</f>
        <v>#REF!</v>
      </c>
      <c r="D853" s="20"/>
      <c r="E853" s="20"/>
      <c r="F853" s="20" t="e">
        <f>#REF!</f>
        <v>#REF!</v>
      </c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2.5" x14ac:dyDescent="0.25">
      <c r="A854" s="20" t="e">
        <f>#REF!</f>
        <v>#REF!</v>
      </c>
      <c r="B854" s="20" t="e">
        <f>#REF!</f>
        <v>#REF!</v>
      </c>
      <c r="C854" s="20" t="e">
        <f>#REF!</f>
        <v>#REF!</v>
      </c>
      <c r="D854" s="20"/>
      <c r="E854" s="20"/>
      <c r="F854" s="20" t="e">
        <f>#REF!</f>
        <v>#REF!</v>
      </c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2.5" x14ac:dyDescent="0.25">
      <c r="A855" s="20" t="e">
        <f>#REF!</f>
        <v>#REF!</v>
      </c>
      <c r="B855" s="20" t="e">
        <f>#REF!</f>
        <v>#REF!</v>
      </c>
      <c r="C855" s="20" t="e">
        <f>#REF!</f>
        <v>#REF!</v>
      </c>
      <c r="D855" s="20"/>
      <c r="E855" s="20"/>
      <c r="F855" s="20" t="e">
        <f>#REF!</f>
        <v>#REF!</v>
      </c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2.5" x14ac:dyDescent="0.25">
      <c r="A856" s="20" t="e">
        <f>#REF!</f>
        <v>#REF!</v>
      </c>
      <c r="B856" s="20" t="e">
        <f>#REF!</f>
        <v>#REF!</v>
      </c>
      <c r="C856" s="20" t="e">
        <f>#REF!</f>
        <v>#REF!</v>
      </c>
      <c r="D856" s="20"/>
      <c r="E856" s="20"/>
      <c r="F856" s="20" t="e">
        <f>#REF!</f>
        <v>#REF!</v>
      </c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2.5" x14ac:dyDescent="0.25">
      <c r="A857" s="20" t="e">
        <f>#REF!</f>
        <v>#REF!</v>
      </c>
      <c r="B857" s="20" t="e">
        <f>#REF!</f>
        <v>#REF!</v>
      </c>
      <c r="C857" s="20" t="e">
        <f>#REF!</f>
        <v>#REF!</v>
      </c>
      <c r="D857" s="20"/>
      <c r="E857" s="20"/>
      <c r="F857" s="20" t="e">
        <f>#REF!</f>
        <v>#REF!</v>
      </c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2.5" x14ac:dyDescent="0.25">
      <c r="A858" s="20" t="e">
        <f>#REF!</f>
        <v>#REF!</v>
      </c>
      <c r="B858" s="20" t="e">
        <f>#REF!</f>
        <v>#REF!</v>
      </c>
      <c r="C858" s="20" t="e">
        <f>#REF!</f>
        <v>#REF!</v>
      </c>
      <c r="D858" s="20"/>
      <c r="E858" s="20"/>
      <c r="F858" s="20" t="e">
        <f>#REF!</f>
        <v>#REF!</v>
      </c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2.5" x14ac:dyDescent="0.25">
      <c r="A859" s="20" t="e">
        <f>#REF!</f>
        <v>#REF!</v>
      </c>
      <c r="B859" s="20" t="e">
        <f>#REF!</f>
        <v>#REF!</v>
      </c>
      <c r="C859" s="20" t="e">
        <f>#REF!</f>
        <v>#REF!</v>
      </c>
      <c r="D859" s="20"/>
      <c r="E859" s="20"/>
      <c r="F859" s="20" t="e">
        <f>#REF!</f>
        <v>#REF!</v>
      </c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2.5" x14ac:dyDescent="0.25">
      <c r="A860" s="20" t="e">
        <f>#REF!</f>
        <v>#REF!</v>
      </c>
      <c r="B860" s="20" t="e">
        <f>#REF!</f>
        <v>#REF!</v>
      </c>
      <c r="C860" s="20" t="e">
        <f>#REF!</f>
        <v>#REF!</v>
      </c>
      <c r="D860" s="20"/>
      <c r="E860" s="20"/>
      <c r="F860" s="20" t="e">
        <f>#REF!</f>
        <v>#REF!</v>
      </c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2.5" x14ac:dyDescent="0.25">
      <c r="A861" s="20" t="e">
        <f>#REF!</f>
        <v>#REF!</v>
      </c>
      <c r="B861" s="20" t="e">
        <f>#REF!</f>
        <v>#REF!</v>
      </c>
      <c r="C861" s="20" t="e">
        <f>#REF!</f>
        <v>#REF!</v>
      </c>
      <c r="D861" s="20"/>
      <c r="E861" s="20"/>
      <c r="F861" s="20" t="e">
        <f>#REF!</f>
        <v>#REF!</v>
      </c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2.5" x14ac:dyDescent="0.25">
      <c r="A862" s="20" t="e">
        <f>#REF!</f>
        <v>#REF!</v>
      </c>
      <c r="B862" s="20" t="e">
        <f>#REF!</f>
        <v>#REF!</v>
      </c>
      <c r="C862" s="20" t="e">
        <f>#REF!</f>
        <v>#REF!</v>
      </c>
      <c r="D862" s="20"/>
      <c r="E862" s="20"/>
      <c r="F862" s="20" t="e">
        <f>#REF!</f>
        <v>#REF!</v>
      </c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2.5" x14ac:dyDescent="0.25">
      <c r="A863" s="20" t="e">
        <f>#REF!</f>
        <v>#REF!</v>
      </c>
      <c r="B863" s="20" t="e">
        <f>#REF!</f>
        <v>#REF!</v>
      </c>
      <c r="C863" s="20" t="e">
        <f>#REF!</f>
        <v>#REF!</v>
      </c>
      <c r="D863" s="20"/>
      <c r="E863" s="20"/>
      <c r="F863" s="20" t="e">
        <f>#REF!</f>
        <v>#REF!</v>
      </c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2.5" x14ac:dyDescent="0.25">
      <c r="A864" s="20" t="e">
        <f>#REF!</f>
        <v>#REF!</v>
      </c>
      <c r="B864" s="20" t="e">
        <f>#REF!</f>
        <v>#REF!</v>
      </c>
      <c r="C864" s="20" t="e">
        <f>#REF!</f>
        <v>#REF!</v>
      </c>
      <c r="D864" s="20"/>
      <c r="E864" s="20"/>
      <c r="F864" s="20" t="e">
        <f>#REF!</f>
        <v>#REF!</v>
      </c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2.5" x14ac:dyDescent="0.25">
      <c r="A865" s="20" t="e">
        <f>#REF!</f>
        <v>#REF!</v>
      </c>
      <c r="B865" s="20" t="e">
        <f>#REF!</f>
        <v>#REF!</v>
      </c>
      <c r="C865" s="20" t="e">
        <f>#REF!</f>
        <v>#REF!</v>
      </c>
      <c r="D865" s="20"/>
      <c r="E865" s="20"/>
      <c r="F865" s="20" t="e">
        <f>#REF!</f>
        <v>#REF!</v>
      </c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2.5" x14ac:dyDescent="0.25">
      <c r="A866" s="20" t="e">
        <f>#REF!</f>
        <v>#REF!</v>
      </c>
      <c r="B866" s="20" t="e">
        <f>#REF!</f>
        <v>#REF!</v>
      </c>
      <c r="C866" s="20" t="e">
        <f>#REF!</f>
        <v>#REF!</v>
      </c>
      <c r="D866" s="20"/>
      <c r="E866" s="20"/>
      <c r="F866" s="20" t="e">
        <f>#REF!</f>
        <v>#REF!</v>
      </c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2.5" x14ac:dyDescent="0.25">
      <c r="A867" s="20" t="e">
        <f>#REF!</f>
        <v>#REF!</v>
      </c>
      <c r="B867" s="20" t="e">
        <f>#REF!</f>
        <v>#REF!</v>
      </c>
      <c r="C867" s="20" t="e">
        <f>#REF!</f>
        <v>#REF!</v>
      </c>
      <c r="D867" s="20"/>
      <c r="E867" s="20"/>
      <c r="F867" s="20" t="e">
        <f>#REF!</f>
        <v>#REF!</v>
      </c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2.5" x14ac:dyDescent="0.25">
      <c r="A868" s="20" t="e">
        <f>#REF!</f>
        <v>#REF!</v>
      </c>
      <c r="B868" s="20" t="e">
        <f>#REF!</f>
        <v>#REF!</v>
      </c>
      <c r="C868" s="20" t="e">
        <f>#REF!</f>
        <v>#REF!</v>
      </c>
      <c r="D868" s="20"/>
      <c r="E868" s="20"/>
      <c r="F868" s="20" t="e">
        <f>#REF!</f>
        <v>#REF!</v>
      </c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2.5" x14ac:dyDescent="0.25">
      <c r="A869" s="20" t="e">
        <f>#REF!</f>
        <v>#REF!</v>
      </c>
      <c r="B869" s="20" t="e">
        <f>#REF!</f>
        <v>#REF!</v>
      </c>
      <c r="C869" s="20" t="e">
        <f>#REF!</f>
        <v>#REF!</v>
      </c>
      <c r="D869" s="20"/>
      <c r="E869" s="20"/>
      <c r="F869" s="20" t="e">
        <f>#REF!</f>
        <v>#REF!</v>
      </c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2.5" x14ac:dyDescent="0.25">
      <c r="A870" s="20" t="e">
        <f>#REF!</f>
        <v>#REF!</v>
      </c>
      <c r="B870" s="20" t="e">
        <f>#REF!</f>
        <v>#REF!</v>
      </c>
      <c r="C870" s="20" t="e">
        <f>#REF!</f>
        <v>#REF!</v>
      </c>
      <c r="D870" s="20"/>
      <c r="E870" s="20"/>
      <c r="F870" s="20" t="e">
        <f>#REF!</f>
        <v>#REF!</v>
      </c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2.5" x14ac:dyDescent="0.25">
      <c r="A871" s="20" t="e">
        <f>#REF!</f>
        <v>#REF!</v>
      </c>
      <c r="B871" s="20" t="e">
        <f>#REF!</f>
        <v>#REF!</v>
      </c>
      <c r="C871" s="20" t="e">
        <f>#REF!</f>
        <v>#REF!</v>
      </c>
      <c r="D871" s="20"/>
      <c r="E871" s="20"/>
      <c r="F871" s="20" t="e">
        <f>#REF!</f>
        <v>#REF!</v>
      </c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2.5" x14ac:dyDescent="0.25">
      <c r="A872" s="20" t="e">
        <f>#REF!</f>
        <v>#REF!</v>
      </c>
      <c r="B872" s="20" t="e">
        <f>#REF!</f>
        <v>#REF!</v>
      </c>
      <c r="C872" s="20" t="e">
        <f>#REF!</f>
        <v>#REF!</v>
      </c>
      <c r="D872" s="20"/>
      <c r="E872" s="20"/>
      <c r="F872" s="20" t="e">
        <f>#REF!</f>
        <v>#REF!</v>
      </c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2.5" x14ac:dyDescent="0.25">
      <c r="A873" s="20" t="e">
        <f>#REF!</f>
        <v>#REF!</v>
      </c>
      <c r="B873" s="20" t="e">
        <f>#REF!</f>
        <v>#REF!</v>
      </c>
      <c r="C873" s="20" t="e">
        <f>#REF!</f>
        <v>#REF!</v>
      </c>
      <c r="D873" s="20"/>
      <c r="E873" s="20"/>
      <c r="F873" s="20" t="e">
        <f>#REF!</f>
        <v>#REF!</v>
      </c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2.5" x14ac:dyDescent="0.25">
      <c r="A874" s="20" t="e">
        <f>#REF!</f>
        <v>#REF!</v>
      </c>
      <c r="B874" s="20" t="e">
        <f>#REF!</f>
        <v>#REF!</v>
      </c>
      <c r="C874" s="20" t="e">
        <f>#REF!</f>
        <v>#REF!</v>
      </c>
      <c r="D874" s="20"/>
      <c r="E874" s="20"/>
      <c r="F874" s="20" t="e">
        <f>#REF!</f>
        <v>#REF!</v>
      </c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2.5" x14ac:dyDescent="0.25">
      <c r="A875" s="20" t="e">
        <f>#REF!</f>
        <v>#REF!</v>
      </c>
      <c r="B875" s="20" t="e">
        <f>#REF!</f>
        <v>#REF!</v>
      </c>
      <c r="C875" s="20" t="e">
        <f>#REF!</f>
        <v>#REF!</v>
      </c>
      <c r="D875" s="20"/>
      <c r="E875" s="20"/>
      <c r="F875" s="20" t="e">
        <f>#REF!</f>
        <v>#REF!</v>
      </c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2.5" x14ac:dyDescent="0.25">
      <c r="A876" s="20" t="e">
        <f>#REF!</f>
        <v>#REF!</v>
      </c>
      <c r="B876" s="20" t="e">
        <f>#REF!</f>
        <v>#REF!</v>
      </c>
      <c r="C876" s="20" t="e">
        <f>#REF!</f>
        <v>#REF!</v>
      </c>
      <c r="D876" s="20"/>
      <c r="E876" s="20"/>
      <c r="F876" s="20" t="e">
        <f>#REF!</f>
        <v>#REF!</v>
      </c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2.5" x14ac:dyDescent="0.25">
      <c r="A877" s="20" t="e">
        <f>#REF!</f>
        <v>#REF!</v>
      </c>
      <c r="B877" s="20" t="e">
        <f>#REF!</f>
        <v>#REF!</v>
      </c>
      <c r="C877" s="20" t="e">
        <f>#REF!</f>
        <v>#REF!</v>
      </c>
      <c r="D877" s="20"/>
      <c r="E877" s="20"/>
      <c r="F877" s="20" t="e">
        <f>#REF!</f>
        <v>#REF!</v>
      </c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2.5" x14ac:dyDescent="0.25">
      <c r="A878" s="20" t="e">
        <f>#REF!</f>
        <v>#REF!</v>
      </c>
      <c r="B878" s="20" t="e">
        <f>#REF!</f>
        <v>#REF!</v>
      </c>
      <c r="C878" s="20" t="e">
        <f>#REF!</f>
        <v>#REF!</v>
      </c>
      <c r="D878" s="20"/>
      <c r="E878" s="20"/>
      <c r="F878" s="20" t="e">
        <f>#REF!</f>
        <v>#REF!</v>
      </c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2.5" x14ac:dyDescent="0.25">
      <c r="A879" s="20" t="e">
        <f>#REF!</f>
        <v>#REF!</v>
      </c>
      <c r="B879" s="20" t="e">
        <f>#REF!</f>
        <v>#REF!</v>
      </c>
      <c r="C879" s="20" t="e">
        <f>#REF!</f>
        <v>#REF!</v>
      </c>
      <c r="D879" s="20"/>
      <c r="E879" s="20"/>
      <c r="F879" s="20" t="e">
        <f>#REF!</f>
        <v>#REF!</v>
      </c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2.5" x14ac:dyDescent="0.25">
      <c r="A880" s="20" t="e">
        <f>#REF!</f>
        <v>#REF!</v>
      </c>
      <c r="B880" s="20" t="e">
        <f>#REF!</f>
        <v>#REF!</v>
      </c>
      <c r="C880" s="20" t="e">
        <f>#REF!</f>
        <v>#REF!</v>
      </c>
      <c r="D880" s="20"/>
      <c r="E880" s="20"/>
      <c r="F880" s="20" t="e">
        <f>#REF!</f>
        <v>#REF!</v>
      </c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2.5" x14ac:dyDescent="0.25">
      <c r="A881" s="20" t="e">
        <f>#REF!</f>
        <v>#REF!</v>
      </c>
      <c r="B881" s="20" t="e">
        <f>#REF!</f>
        <v>#REF!</v>
      </c>
      <c r="C881" s="20" t="e">
        <f>#REF!</f>
        <v>#REF!</v>
      </c>
      <c r="D881" s="20"/>
      <c r="E881" s="20"/>
      <c r="F881" s="20" t="e">
        <f>#REF!</f>
        <v>#REF!</v>
      </c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2.5" x14ac:dyDescent="0.25">
      <c r="A882" s="20" t="e">
        <f>#REF!</f>
        <v>#REF!</v>
      </c>
      <c r="B882" s="20" t="e">
        <f>#REF!</f>
        <v>#REF!</v>
      </c>
      <c r="C882" s="20" t="e">
        <f>#REF!</f>
        <v>#REF!</v>
      </c>
      <c r="D882" s="20"/>
      <c r="E882" s="20"/>
      <c r="F882" s="20" t="e">
        <f>#REF!</f>
        <v>#REF!</v>
      </c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2.5" x14ac:dyDescent="0.25">
      <c r="A883" s="20" t="e">
        <f>#REF!</f>
        <v>#REF!</v>
      </c>
      <c r="B883" s="20" t="e">
        <f>#REF!</f>
        <v>#REF!</v>
      </c>
      <c r="C883" s="20" t="e">
        <f>#REF!</f>
        <v>#REF!</v>
      </c>
      <c r="D883" s="20"/>
      <c r="E883" s="20"/>
      <c r="F883" s="20" t="e">
        <f>#REF!</f>
        <v>#REF!</v>
      </c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2.5" x14ac:dyDescent="0.25">
      <c r="A884" s="20" t="e">
        <f>#REF!</f>
        <v>#REF!</v>
      </c>
      <c r="B884" s="20" t="e">
        <f>#REF!</f>
        <v>#REF!</v>
      </c>
      <c r="C884" s="20" t="e">
        <f>#REF!</f>
        <v>#REF!</v>
      </c>
      <c r="D884" s="20"/>
      <c r="E884" s="20"/>
      <c r="F884" s="20" t="e">
        <f>#REF!</f>
        <v>#REF!</v>
      </c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2.5" x14ac:dyDescent="0.25">
      <c r="A885" s="20" t="e">
        <f>#REF!</f>
        <v>#REF!</v>
      </c>
      <c r="B885" s="20" t="e">
        <f>#REF!</f>
        <v>#REF!</v>
      </c>
      <c r="C885" s="20" t="e">
        <f>#REF!</f>
        <v>#REF!</v>
      </c>
      <c r="D885" s="20"/>
      <c r="E885" s="20"/>
      <c r="F885" s="20" t="e">
        <f>#REF!</f>
        <v>#REF!</v>
      </c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2.5" x14ac:dyDescent="0.25">
      <c r="A886" s="20" t="e">
        <f>#REF!</f>
        <v>#REF!</v>
      </c>
      <c r="B886" s="20" t="e">
        <f>#REF!</f>
        <v>#REF!</v>
      </c>
      <c r="C886" s="20" t="e">
        <f>#REF!</f>
        <v>#REF!</v>
      </c>
      <c r="D886" s="20"/>
      <c r="E886" s="20"/>
      <c r="F886" s="20" t="e">
        <f>#REF!</f>
        <v>#REF!</v>
      </c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2.5" x14ac:dyDescent="0.25">
      <c r="A887" s="20" t="e">
        <f>#REF!</f>
        <v>#REF!</v>
      </c>
      <c r="B887" s="20" t="e">
        <f>#REF!</f>
        <v>#REF!</v>
      </c>
      <c r="C887" s="20" t="e">
        <f>#REF!</f>
        <v>#REF!</v>
      </c>
      <c r="D887" s="20"/>
      <c r="E887" s="20"/>
      <c r="F887" s="20" t="e">
        <f>#REF!</f>
        <v>#REF!</v>
      </c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2.5" x14ac:dyDescent="0.25">
      <c r="A888" s="20" t="e">
        <f>#REF!</f>
        <v>#REF!</v>
      </c>
      <c r="B888" s="20" t="e">
        <f>#REF!</f>
        <v>#REF!</v>
      </c>
      <c r="C888" s="20" t="e">
        <f>#REF!</f>
        <v>#REF!</v>
      </c>
      <c r="D888" s="20"/>
      <c r="E888" s="20"/>
      <c r="F888" s="20" t="e">
        <f>#REF!</f>
        <v>#REF!</v>
      </c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2.5" x14ac:dyDescent="0.25">
      <c r="A889" s="20" t="e">
        <f>#REF!</f>
        <v>#REF!</v>
      </c>
      <c r="B889" s="20" t="e">
        <f>#REF!</f>
        <v>#REF!</v>
      </c>
      <c r="C889" s="20" t="e">
        <f>#REF!</f>
        <v>#REF!</v>
      </c>
      <c r="D889" s="20"/>
      <c r="E889" s="20"/>
      <c r="F889" s="20" t="e">
        <f>#REF!</f>
        <v>#REF!</v>
      </c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2.5" x14ac:dyDescent="0.25">
      <c r="A890" s="20" t="e">
        <f>#REF!</f>
        <v>#REF!</v>
      </c>
      <c r="B890" s="20" t="e">
        <f>#REF!</f>
        <v>#REF!</v>
      </c>
      <c r="C890" s="20" t="e">
        <f>#REF!</f>
        <v>#REF!</v>
      </c>
      <c r="D890" s="20"/>
      <c r="E890" s="20"/>
      <c r="F890" s="20" t="e">
        <f>#REF!</f>
        <v>#REF!</v>
      </c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2.5" x14ac:dyDescent="0.25">
      <c r="A891" s="20" t="e">
        <f>#REF!</f>
        <v>#REF!</v>
      </c>
      <c r="B891" s="20" t="e">
        <f>#REF!</f>
        <v>#REF!</v>
      </c>
      <c r="C891" s="20" t="e">
        <f>#REF!</f>
        <v>#REF!</v>
      </c>
      <c r="D891" s="20"/>
      <c r="E891" s="20"/>
      <c r="F891" s="20" t="e">
        <f>#REF!</f>
        <v>#REF!</v>
      </c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2.5" x14ac:dyDescent="0.25">
      <c r="A892" s="20" t="e">
        <f>#REF!</f>
        <v>#REF!</v>
      </c>
      <c r="B892" s="20" t="e">
        <f>#REF!</f>
        <v>#REF!</v>
      </c>
      <c r="C892" s="20" t="e">
        <f>#REF!</f>
        <v>#REF!</v>
      </c>
      <c r="D892" s="20"/>
      <c r="E892" s="20"/>
      <c r="F892" s="20" t="e">
        <f>#REF!</f>
        <v>#REF!</v>
      </c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2.5" x14ac:dyDescent="0.25">
      <c r="A893" s="20" t="e">
        <f>#REF!</f>
        <v>#REF!</v>
      </c>
      <c r="B893" s="20" t="e">
        <f>#REF!</f>
        <v>#REF!</v>
      </c>
      <c r="C893" s="20" t="e">
        <f>#REF!</f>
        <v>#REF!</v>
      </c>
      <c r="D893" s="20"/>
      <c r="E893" s="20"/>
      <c r="F893" s="20" t="e">
        <f>#REF!</f>
        <v>#REF!</v>
      </c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2.5" x14ac:dyDescent="0.25">
      <c r="A894" s="20" t="e">
        <f>#REF!</f>
        <v>#REF!</v>
      </c>
      <c r="B894" s="20" t="e">
        <f>#REF!</f>
        <v>#REF!</v>
      </c>
      <c r="C894" s="20" t="e">
        <f>#REF!</f>
        <v>#REF!</v>
      </c>
      <c r="D894" s="20"/>
      <c r="E894" s="20"/>
      <c r="F894" s="20" t="e">
        <f>#REF!</f>
        <v>#REF!</v>
      </c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2.5" x14ac:dyDescent="0.25">
      <c r="A895" s="20" t="e">
        <f>#REF!</f>
        <v>#REF!</v>
      </c>
      <c r="B895" s="20" t="e">
        <f>#REF!</f>
        <v>#REF!</v>
      </c>
      <c r="C895" s="20" t="e">
        <f>#REF!</f>
        <v>#REF!</v>
      </c>
      <c r="D895" s="20"/>
      <c r="E895" s="20"/>
      <c r="F895" s="20" t="e">
        <f>#REF!</f>
        <v>#REF!</v>
      </c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2.5" x14ac:dyDescent="0.25">
      <c r="A896" s="20" t="e">
        <f>#REF!</f>
        <v>#REF!</v>
      </c>
      <c r="B896" s="20" t="e">
        <f>#REF!</f>
        <v>#REF!</v>
      </c>
      <c r="C896" s="20" t="e">
        <f>#REF!</f>
        <v>#REF!</v>
      </c>
      <c r="D896" s="20"/>
      <c r="E896" s="20"/>
      <c r="F896" s="20" t="e">
        <f>#REF!</f>
        <v>#REF!</v>
      </c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2.5" x14ac:dyDescent="0.25">
      <c r="A897" s="20" t="e">
        <f>#REF!</f>
        <v>#REF!</v>
      </c>
      <c r="B897" s="20" t="e">
        <f>#REF!</f>
        <v>#REF!</v>
      </c>
      <c r="C897" s="20" t="e">
        <f>#REF!</f>
        <v>#REF!</v>
      </c>
      <c r="D897" s="20"/>
      <c r="E897" s="20"/>
      <c r="F897" s="20" t="e">
        <f>#REF!</f>
        <v>#REF!</v>
      </c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2.5" x14ac:dyDescent="0.25">
      <c r="A898" s="20" t="e">
        <f>#REF!</f>
        <v>#REF!</v>
      </c>
      <c r="B898" s="20" t="e">
        <f>#REF!</f>
        <v>#REF!</v>
      </c>
      <c r="C898" s="20" t="e">
        <f>#REF!</f>
        <v>#REF!</v>
      </c>
      <c r="D898" s="20"/>
      <c r="E898" s="20"/>
      <c r="F898" s="20" t="e">
        <f>#REF!</f>
        <v>#REF!</v>
      </c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2.5" x14ac:dyDescent="0.25">
      <c r="A899" s="20" t="e">
        <f>#REF!</f>
        <v>#REF!</v>
      </c>
      <c r="B899" s="20" t="e">
        <f>#REF!</f>
        <v>#REF!</v>
      </c>
      <c r="C899" s="20" t="e">
        <f>#REF!</f>
        <v>#REF!</v>
      </c>
      <c r="D899" s="20"/>
      <c r="E899" s="20"/>
      <c r="F899" s="20" t="e">
        <f>#REF!</f>
        <v>#REF!</v>
      </c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2.5" x14ac:dyDescent="0.25">
      <c r="A900" s="20" t="e">
        <f>#REF!</f>
        <v>#REF!</v>
      </c>
      <c r="B900" s="20" t="e">
        <f>#REF!</f>
        <v>#REF!</v>
      </c>
      <c r="C900" s="20" t="e">
        <f>#REF!</f>
        <v>#REF!</v>
      </c>
      <c r="D900" s="20"/>
      <c r="E900" s="20"/>
      <c r="F900" s="20" t="e">
        <f>#REF!</f>
        <v>#REF!</v>
      </c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2.5" x14ac:dyDescent="0.25">
      <c r="A901" s="20" t="e">
        <f>#REF!</f>
        <v>#REF!</v>
      </c>
      <c r="B901" s="20" t="e">
        <f>#REF!</f>
        <v>#REF!</v>
      </c>
      <c r="C901" s="20" t="e">
        <f>#REF!</f>
        <v>#REF!</v>
      </c>
      <c r="D901" s="20"/>
      <c r="E901" s="20"/>
      <c r="F901" s="20" t="e">
        <f>#REF!</f>
        <v>#REF!</v>
      </c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2.5" x14ac:dyDescent="0.25">
      <c r="A902" s="20" t="e">
        <f>#REF!</f>
        <v>#REF!</v>
      </c>
      <c r="B902" s="20" t="e">
        <f>#REF!</f>
        <v>#REF!</v>
      </c>
      <c r="C902" s="20" t="e">
        <f>#REF!</f>
        <v>#REF!</v>
      </c>
      <c r="D902" s="20"/>
      <c r="E902" s="20"/>
      <c r="F902" s="20" t="e">
        <f>#REF!</f>
        <v>#REF!</v>
      </c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2.5" x14ac:dyDescent="0.25">
      <c r="A903" s="20" t="e">
        <f>#REF!</f>
        <v>#REF!</v>
      </c>
      <c r="B903" s="20" t="e">
        <f>#REF!</f>
        <v>#REF!</v>
      </c>
      <c r="C903" s="20" t="e">
        <f>#REF!</f>
        <v>#REF!</v>
      </c>
      <c r="D903" s="20"/>
      <c r="E903" s="20"/>
      <c r="F903" s="20" t="e">
        <f>#REF!</f>
        <v>#REF!</v>
      </c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2.5" x14ac:dyDescent="0.25">
      <c r="A904" s="20" t="e">
        <f>#REF!</f>
        <v>#REF!</v>
      </c>
      <c r="B904" s="20" t="e">
        <f>#REF!</f>
        <v>#REF!</v>
      </c>
      <c r="C904" s="20" t="e">
        <f>#REF!</f>
        <v>#REF!</v>
      </c>
      <c r="D904" s="20"/>
      <c r="E904" s="20"/>
      <c r="F904" s="20" t="e">
        <f>#REF!</f>
        <v>#REF!</v>
      </c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2.5" x14ac:dyDescent="0.25">
      <c r="A905" s="20" t="e">
        <f>#REF!</f>
        <v>#REF!</v>
      </c>
      <c r="B905" s="20" t="e">
        <f>#REF!</f>
        <v>#REF!</v>
      </c>
      <c r="C905" s="20" t="e">
        <f>#REF!</f>
        <v>#REF!</v>
      </c>
      <c r="D905" s="20"/>
      <c r="E905" s="20"/>
      <c r="F905" s="20" t="e">
        <f>#REF!</f>
        <v>#REF!</v>
      </c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2.5" x14ac:dyDescent="0.25">
      <c r="A906" s="20" t="e">
        <f>#REF!</f>
        <v>#REF!</v>
      </c>
      <c r="B906" s="20" t="e">
        <f>#REF!</f>
        <v>#REF!</v>
      </c>
      <c r="C906" s="20" t="e">
        <f>#REF!</f>
        <v>#REF!</v>
      </c>
      <c r="D906" s="20"/>
      <c r="E906" s="20"/>
      <c r="F906" s="20" t="e">
        <f>#REF!</f>
        <v>#REF!</v>
      </c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2.5" x14ac:dyDescent="0.25">
      <c r="A907" s="20" t="e">
        <f>#REF!</f>
        <v>#REF!</v>
      </c>
      <c r="B907" s="20" t="e">
        <f>#REF!</f>
        <v>#REF!</v>
      </c>
      <c r="C907" s="20" t="e">
        <f>#REF!</f>
        <v>#REF!</v>
      </c>
      <c r="D907" s="20"/>
      <c r="E907" s="20"/>
      <c r="F907" s="20" t="e">
        <f>#REF!</f>
        <v>#REF!</v>
      </c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2.5" x14ac:dyDescent="0.25">
      <c r="A908" s="20" t="e">
        <f>#REF!</f>
        <v>#REF!</v>
      </c>
      <c r="B908" s="20" t="e">
        <f>#REF!</f>
        <v>#REF!</v>
      </c>
      <c r="C908" s="20" t="e">
        <f>#REF!</f>
        <v>#REF!</v>
      </c>
      <c r="D908" s="20"/>
      <c r="E908" s="20"/>
      <c r="F908" s="20" t="e">
        <f>#REF!</f>
        <v>#REF!</v>
      </c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2.5" x14ac:dyDescent="0.25">
      <c r="A909" s="20" t="e">
        <f>#REF!</f>
        <v>#REF!</v>
      </c>
      <c r="B909" s="20" t="e">
        <f>#REF!</f>
        <v>#REF!</v>
      </c>
      <c r="C909" s="20" t="e">
        <f>#REF!</f>
        <v>#REF!</v>
      </c>
      <c r="D909" s="20"/>
      <c r="E909" s="20"/>
      <c r="F909" s="20" t="e">
        <f>#REF!</f>
        <v>#REF!</v>
      </c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2.5" x14ac:dyDescent="0.25">
      <c r="A910" s="20" t="e">
        <f>#REF!</f>
        <v>#REF!</v>
      </c>
      <c r="B910" s="20" t="e">
        <f>#REF!</f>
        <v>#REF!</v>
      </c>
      <c r="C910" s="20" t="e">
        <f>#REF!</f>
        <v>#REF!</v>
      </c>
      <c r="D910" s="20"/>
      <c r="E910" s="20"/>
      <c r="F910" s="20" t="e">
        <f>#REF!</f>
        <v>#REF!</v>
      </c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2.5" x14ac:dyDescent="0.25">
      <c r="A911" s="20" t="e">
        <f>#REF!</f>
        <v>#REF!</v>
      </c>
      <c r="B911" s="20" t="e">
        <f>#REF!</f>
        <v>#REF!</v>
      </c>
      <c r="C911" s="20" t="e">
        <f>#REF!</f>
        <v>#REF!</v>
      </c>
      <c r="D911" s="20"/>
      <c r="E911" s="20"/>
      <c r="F911" s="20" t="e">
        <f>#REF!</f>
        <v>#REF!</v>
      </c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2.5" x14ac:dyDescent="0.25">
      <c r="A912" s="20" t="e">
        <f>#REF!</f>
        <v>#REF!</v>
      </c>
      <c r="B912" s="20" t="e">
        <f>#REF!</f>
        <v>#REF!</v>
      </c>
      <c r="C912" s="20" t="e">
        <f>#REF!</f>
        <v>#REF!</v>
      </c>
      <c r="D912" s="20"/>
      <c r="E912" s="20"/>
      <c r="F912" s="20" t="e">
        <f>#REF!</f>
        <v>#REF!</v>
      </c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2.5" x14ac:dyDescent="0.25">
      <c r="A913" s="20" t="e">
        <f>#REF!</f>
        <v>#REF!</v>
      </c>
      <c r="B913" s="20" t="e">
        <f>#REF!</f>
        <v>#REF!</v>
      </c>
      <c r="C913" s="20" t="e">
        <f>#REF!</f>
        <v>#REF!</v>
      </c>
      <c r="D913" s="20"/>
      <c r="E913" s="20"/>
      <c r="F913" s="20" t="e">
        <f>#REF!</f>
        <v>#REF!</v>
      </c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2.5" x14ac:dyDescent="0.25">
      <c r="A914" s="20" t="e">
        <f>#REF!</f>
        <v>#REF!</v>
      </c>
      <c r="B914" s="20" t="e">
        <f>#REF!</f>
        <v>#REF!</v>
      </c>
      <c r="C914" s="20" t="e">
        <f>#REF!</f>
        <v>#REF!</v>
      </c>
      <c r="D914" s="20"/>
      <c r="E914" s="20"/>
      <c r="F914" s="20" t="e">
        <f>#REF!</f>
        <v>#REF!</v>
      </c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2.5" x14ac:dyDescent="0.25">
      <c r="A915" s="20" t="e">
        <f>#REF!</f>
        <v>#REF!</v>
      </c>
      <c r="B915" s="20" t="e">
        <f>#REF!</f>
        <v>#REF!</v>
      </c>
      <c r="C915" s="20" t="e">
        <f>#REF!</f>
        <v>#REF!</v>
      </c>
      <c r="D915" s="20"/>
      <c r="E915" s="20"/>
      <c r="F915" s="20" t="e">
        <f>#REF!</f>
        <v>#REF!</v>
      </c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2.5" x14ac:dyDescent="0.25">
      <c r="A916" s="20" t="e">
        <f>#REF!</f>
        <v>#REF!</v>
      </c>
      <c r="B916" s="20" t="e">
        <f>#REF!</f>
        <v>#REF!</v>
      </c>
      <c r="C916" s="20" t="e">
        <f>#REF!</f>
        <v>#REF!</v>
      </c>
      <c r="D916" s="20"/>
      <c r="E916" s="20"/>
      <c r="F916" s="20" t="e">
        <f>#REF!</f>
        <v>#REF!</v>
      </c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2.5" x14ac:dyDescent="0.25">
      <c r="A917" s="20" t="e">
        <f>#REF!</f>
        <v>#REF!</v>
      </c>
      <c r="B917" s="20" t="e">
        <f>#REF!</f>
        <v>#REF!</v>
      </c>
      <c r="C917" s="20" t="e">
        <f>#REF!</f>
        <v>#REF!</v>
      </c>
      <c r="D917" s="20"/>
      <c r="E917" s="20"/>
      <c r="F917" s="20" t="e">
        <f>#REF!</f>
        <v>#REF!</v>
      </c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2.5" x14ac:dyDescent="0.25">
      <c r="A918" s="20" t="e">
        <f>#REF!</f>
        <v>#REF!</v>
      </c>
      <c r="B918" s="20" t="e">
        <f>#REF!</f>
        <v>#REF!</v>
      </c>
      <c r="C918" s="20" t="e">
        <f>#REF!</f>
        <v>#REF!</v>
      </c>
      <c r="D918" s="20"/>
      <c r="E918" s="20"/>
      <c r="F918" s="20" t="e">
        <f>#REF!</f>
        <v>#REF!</v>
      </c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2.5" x14ac:dyDescent="0.25">
      <c r="A919" s="20" t="e">
        <f>#REF!</f>
        <v>#REF!</v>
      </c>
      <c r="B919" s="20" t="e">
        <f>#REF!</f>
        <v>#REF!</v>
      </c>
      <c r="C919" s="20" t="e">
        <f>#REF!</f>
        <v>#REF!</v>
      </c>
      <c r="D919" s="20"/>
      <c r="E919" s="20"/>
      <c r="F919" s="20" t="e">
        <f>#REF!</f>
        <v>#REF!</v>
      </c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2.5" x14ac:dyDescent="0.25">
      <c r="A920" s="20" t="e">
        <f>#REF!</f>
        <v>#REF!</v>
      </c>
      <c r="B920" s="20" t="e">
        <f>#REF!</f>
        <v>#REF!</v>
      </c>
      <c r="C920" s="20" t="e">
        <f>#REF!</f>
        <v>#REF!</v>
      </c>
      <c r="D920" s="20"/>
      <c r="E920" s="20"/>
      <c r="F920" s="20" t="e">
        <f>#REF!</f>
        <v>#REF!</v>
      </c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2.5" x14ac:dyDescent="0.25">
      <c r="A921" s="20" t="e">
        <f>#REF!</f>
        <v>#REF!</v>
      </c>
      <c r="B921" s="20" t="e">
        <f>#REF!</f>
        <v>#REF!</v>
      </c>
      <c r="C921" s="20" t="e">
        <f>#REF!</f>
        <v>#REF!</v>
      </c>
      <c r="D921" s="20"/>
      <c r="E921" s="20"/>
      <c r="F921" s="20" t="e">
        <f>#REF!</f>
        <v>#REF!</v>
      </c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2.5" x14ac:dyDescent="0.25">
      <c r="A922" s="20" t="e">
        <f>#REF!</f>
        <v>#REF!</v>
      </c>
      <c r="B922" s="20" t="e">
        <f>#REF!</f>
        <v>#REF!</v>
      </c>
      <c r="C922" s="20" t="e">
        <f>#REF!</f>
        <v>#REF!</v>
      </c>
      <c r="D922" s="20"/>
      <c r="E922" s="20"/>
      <c r="F922" s="20" t="e">
        <f>#REF!</f>
        <v>#REF!</v>
      </c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2.5" x14ac:dyDescent="0.25">
      <c r="A923" s="20" t="e">
        <f>#REF!</f>
        <v>#REF!</v>
      </c>
      <c r="B923" s="20" t="e">
        <f>#REF!</f>
        <v>#REF!</v>
      </c>
      <c r="C923" s="20" t="e">
        <f>#REF!</f>
        <v>#REF!</v>
      </c>
      <c r="D923" s="20"/>
      <c r="E923" s="20"/>
      <c r="F923" s="20" t="e">
        <f>#REF!</f>
        <v>#REF!</v>
      </c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2.5" x14ac:dyDescent="0.25">
      <c r="A924" s="20" t="e">
        <f>#REF!</f>
        <v>#REF!</v>
      </c>
      <c r="B924" s="20" t="e">
        <f>#REF!</f>
        <v>#REF!</v>
      </c>
      <c r="C924" s="20" t="e">
        <f>#REF!</f>
        <v>#REF!</v>
      </c>
      <c r="D924" s="20"/>
      <c r="E924" s="20"/>
      <c r="F924" s="20" t="e">
        <f>#REF!</f>
        <v>#REF!</v>
      </c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2.5" x14ac:dyDescent="0.25">
      <c r="A925" s="20" t="e">
        <f>#REF!</f>
        <v>#REF!</v>
      </c>
      <c r="B925" s="20" t="e">
        <f>#REF!</f>
        <v>#REF!</v>
      </c>
      <c r="C925" s="20" t="e">
        <f>#REF!</f>
        <v>#REF!</v>
      </c>
      <c r="D925" s="20"/>
      <c r="E925" s="20"/>
      <c r="F925" s="20" t="e">
        <f>#REF!</f>
        <v>#REF!</v>
      </c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2.5" x14ac:dyDescent="0.25">
      <c r="A926" s="20" t="e">
        <f>#REF!</f>
        <v>#REF!</v>
      </c>
      <c r="B926" s="20" t="e">
        <f>#REF!</f>
        <v>#REF!</v>
      </c>
      <c r="C926" s="20" t="e">
        <f>#REF!</f>
        <v>#REF!</v>
      </c>
      <c r="D926" s="20"/>
      <c r="E926" s="20"/>
      <c r="F926" s="20" t="e">
        <f>#REF!</f>
        <v>#REF!</v>
      </c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2.5" x14ac:dyDescent="0.25">
      <c r="A927" s="20" t="e">
        <f>#REF!</f>
        <v>#REF!</v>
      </c>
      <c r="B927" s="20" t="e">
        <f>#REF!</f>
        <v>#REF!</v>
      </c>
      <c r="C927" s="20" t="e">
        <f>#REF!</f>
        <v>#REF!</v>
      </c>
      <c r="D927" s="20"/>
      <c r="E927" s="20"/>
      <c r="F927" s="20" t="e">
        <f>#REF!</f>
        <v>#REF!</v>
      </c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2.5" x14ac:dyDescent="0.25">
      <c r="A928" s="20" t="e">
        <f>#REF!</f>
        <v>#REF!</v>
      </c>
      <c r="B928" s="20" t="e">
        <f>#REF!</f>
        <v>#REF!</v>
      </c>
      <c r="C928" s="20" t="e">
        <f>#REF!</f>
        <v>#REF!</v>
      </c>
      <c r="D928" s="20"/>
      <c r="E928" s="20"/>
      <c r="F928" s="20" t="e">
        <f>#REF!</f>
        <v>#REF!</v>
      </c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2.5" x14ac:dyDescent="0.25">
      <c r="A929" s="20" t="e">
        <f>#REF!</f>
        <v>#REF!</v>
      </c>
      <c r="B929" s="20" t="e">
        <f>#REF!</f>
        <v>#REF!</v>
      </c>
      <c r="C929" s="20" t="e">
        <f>#REF!</f>
        <v>#REF!</v>
      </c>
      <c r="D929" s="20"/>
      <c r="E929" s="20"/>
      <c r="F929" s="20" t="e">
        <f>#REF!</f>
        <v>#REF!</v>
      </c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2.5" x14ac:dyDescent="0.25">
      <c r="A930" s="20" t="e">
        <f>#REF!</f>
        <v>#REF!</v>
      </c>
      <c r="B930" s="20" t="e">
        <f>#REF!</f>
        <v>#REF!</v>
      </c>
      <c r="C930" s="20" t="e">
        <f>#REF!</f>
        <v>#REF!</v>
      </c>
      <c r="D930" s="20"/>
      <c r="E930" s="20"/>
      <c r="F930" s="20" t="e">
        <f>#REF!</f>
        <v>#REF!</v>
      </c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2.5" x14ac:dyDescent="0.25">
      <c r="A931" s="20" t="e">
        <f>#REF!</f>
        <v>#REF!</v>
      </c>
      <c r="B931" s="20" t="e">
        <f>#REF!</f>
        <v>#REF!</v>
      </c>
      <c r="C931" s="20" t="e">
        <f>#REF!</f>
        <v>#REF!</v>
      </c>
      <c r="D931" s="20"/>
      <c r="E931" s="20"/>
      <c r="F931" s="20" t="e">
        <f>#REF!</f>
        <v>#REF!</v>
      </c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2.5" x14ac:dyDescent="0.25">
      <c r="A932" s="20" t="e">
        <f>#REF!</f>
        <v>#REF!</v>
      </c>
      <c r="B932" s="20" t="e">
        <f>#REF!</f>
        <v>#REF!</v>
      </c>
      <c r="C932" s="20" t="e">
        <f>#REF!</f>
        <v>#REF!</v>
      </c>
      <c r="D932" s="20"/>
      <c r="E932" s="20"/>
      <c r="F932" s="20" t="e">
        <f>#REF!</f>
        <v>#REF!</v>
      </c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2.5" x14ac:dyDescent="0.25">
      <c r="A933" s="20" t="e">
        <f>#REF!</f>
        <v>#REF!</v>
      </c>
      <c r="B933" s="20" t="e">
        <f>#REF!</f>
        <v>#REF!</v>
      </c>
      <c r="C933" s="20" t="e">
        <f>#REF!</f>
        <v>#REF!</v>
      </c>
      <c r="D933" s="20"/>
      <c r="E933" s="20"/>
      <c r="F933" s="20" t="e">
        <f>#REF!</f>
        <v>#REF!</v>
      </c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2.5" x14ac:dyDescent="0.25">
      <c r="A934" s="20" t="e">
        <f>#REF!</f>
        <v>#REF!</v>
      </c>
      <c r="B934" s="20" t="e">
        <f>#REF!</f>
        <v>#REF!</v>
      </c>
      <c r="C934" s="20" t="e">
        <f>#REF!</f>
        <v>#REF!</v>
      </c>
      <c r="D934" s="20"/>
      <c r="E934" s="20"/>
      <c r="F934" s="20" t="e">
        <f>#REF!</f>
        <v>#REF!</v>
      </c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2.5" x14ac:dyDescent="0.25">
      <c r="A935" s="20" t="e">
        <f>#REF!</f>
        <v>#REF!</v>
      </c>
      <c r="B935" s="20" t="e">
        <f>#REF!</f>
        <v>#REF!</v>
      </c>
      <c r="C935" s="20" t="e">
        <f>#REF!</f>
        <v>#REF!</v>
      </c>
      <c r="D935" s="20"/>
      <c r="E935" s="20"/>
      <c r="F935" s="20" t="e">
        <f>#REF!</f>
        <v>#REF!</v>
      </c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2.5" x14ac:dyDescent="0.25">
      <c r="A936" s="20" t="e">
        <f>#REF!</f>
        <v>#REF!</v>
      </c>
      <c r="B936" s="20" t="e">
        <f>#REF!</f>
        <v>#REF!</v>
      </c>
      <c r="C936" s="20" t="e">
        <f>#REF!</f>
        <v>#REF!</v>
      </c>
      <c r="D936" s="20"/>
      <c r="E936" s="20"/>
      <c r="F936" s="20" t="e">
        <f>#REF!</f>
        <v>#REF!</v>
      </c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2.5" x14ac:dyDescent="0.25">
      <c r="A937" s="20" t="e">
        <f>#REF!</f>
        <v>#REF!</v>
      </c>
      <c r="B937" s="20" t="e">
        <f>#REF!</f>
        <v>#REF!</v>
      </c>
      <c r="C937" s="20" t="e">
        <f>#REF!</f>
        <v>#REF!</v>
      </c>
      <c r="D937" s="20"/>
      <c r="E937" s="20"/>
      <c r="F937" s="20" t="e">
        <f>#REF!</f>
        <v>#REF!</v>
      </c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2.5" x14ac:dyDescent="0.25">
      <c r="A938" s="20" t="e">
        <f>#REF!</f>
        <v>#REF!</v>
      </c>
      <c r="B938" s="20" t="e">
        <f>#REF!</f>
        <v>#REF!</v>
      </c>
      <c r="C938" s="20" t="e">
        <f>#REF!</f>
        <v>#REF!</v>
      </c>
      <c r="D938" s="20"/>
      <c r="E938" s="20"/>
      <c r="F938" s="20" t="e">
        <f>#REF!</f>
        <v>#REF!</v>
      </c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2.5" x14ac:dyDescent="0.25">
      <c r="A939" s="20" t="e">
        <f>#REF!</f>
        <v>#REF!</v>
      </c>
      <c r="B939" s="20" t="e">
        <f>#REF!</f>
        <v>#REF!</v>
      </c>
      <c r="C939" s="20" t="e">
        <f>#REF!</f>
        <v>#REF!</v>
      </c>
      <c r="D939" s="20"/>
      <c r="E939" s="20"/>
      <c r="F939" s="20" t="e">
        <f>#REF!</f>
        <v>#REF!</v>
      </c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2.5" x14ac:dyDescent="0.25">
      <c r="A940" s="20" t="e">
        <f>#REF!</f>
        <v>#REF!</v>
      </c>
      <c r="B940" s="20" t="e">
        <f>#REF!</f>
        <v>#REF!</v>
      </c>
      <c r="C940" s="20" t="e">
        <f>#REF!</f>
        <v>#REF!</v>
      </c>
      <c r="D940" s="20"/>
      <c r="E940" s="20"/>
      <c r="F940" s="20" t="e">
        <f>#REF!</f>
        <v>#REF!</v>
      </c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2.5" x14ac:dyDescent="0.25">
      <c r="A941" s="20" t="e">
        <f>#REF!</f>
        <v>#REF!</v>
      </c>
      <c r="B941" s="20" t="e">
        <f>#REF!</f>
        <v>#REF!</v>
      </c>
      <c r="C941" s="20" t="e">
        <f>#REF!</f>
        <v>#REF!</v>
      </c>
      <c r="D941" s="20"/>
      <c r="E941" s="20"/>
      <c r="F941" s="20" t="e">
        <f>#REF!</f>
        <v>#REF!</v>
      </c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2.5" x14ac:dyDescent="0.25">
      <c r="A942" s="20" t="e">
        <f>#REF!</f>
        <v>#REF!</v>
      </c>
      <c r="B942" s="20" t="e">
        <f>#REF!</f>
        <v>#REF!</v>
      </c>
      <c r="C942" s="20" t="e">
        <f>#REF!</f>
        <v>#REF!</v>
      </c>
      <c r="D942" s="20"/>
      <c r="E942" s="20"/>
      <c r="F942" s="20" t="e">
        <f>#REF!</f>
        <v>#REF!</v>
      </c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2.5" x14ac:dyDescent="0.25">
      <c r="A943" s="20" t="e">
        <f>#REF!</f>
        <v>#REF!</v>
      </c>
      <c r="B943" s="20" t="e">
        <f>#REF!</f>
        <v>#REF!</v>
      </c>
      <c r="C943" s="20" t="e">
        <f>#REF!</f>
        <v>#REF!</v>
      </c>
      <c r="D943" s="20"/>
      <c r="E943" s="20"/>
      <c r="F943" s="20" t="e">
        <f>#REF!</f>
        <v>#REF!</v>
      </c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2.5" x14ac:dyDescent="0.25">
      <c r="A944" s="20" t="e">
        <f>#REF!</f>
        <v>#REF!</v>
      </c>
      <c r="B944" s="20" t="e">
        <f>#REF!</f>
        <v>#REF!</v>
      </c>
      <c r="C944" s="20" t="e">
        <f>#REF!</f>
        <v>#REF!</v>
      </c>
      <c r="D944" s="20"/>
      <c r="E944" s="20"/>
      <c r="F944" s="20" t="e">
        <f>#REF!</f>
        <v>#REF!</v>
      </c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2.5" x14ac:dyDescent="0.25">
      <c r="A945" s="20" t="e">
        <f>#REF!</f>
        <v>#REF!</v>
      </c>
      <c r="B945" s="20" t="e">
        <f>#REF!</f>
        <v>#REF!</v>
      </c>
      <c r="C945" s="20" t="e">
        <f>#REF!</f>
        <v>#REF!</v>
      </c>
      <c r="D945" s="20"/>
      <c r="E945" s="20"/>
      <c r="F945" s="20" t="e">
        <f>#REF!</f>
        <v>#REF!</v>
      </c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2.5" x14ac:dyDescent="0.25">
      <c r="A946" s="20" t="e">
        <f>#REF!</f>
        <v>#REF!</v>
      </c>
      <c r="B946" s="20" t="e">
        <f>#REF!</f>
        <v>#REF!</v>
      </c>
      <c r="C946" s="20" t="e">
        <f>#REF!</f>
        <v>#REF!</v>
      </c>
      <c r="D946" s="20"/>
      <c r="E946" s="20"/>
      <c r="F946" s="20" t="e">
        <f>#REF!</f>
        <v>#REF!</v>
      </c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2.5" x14ac:dyDescent="0.25">
      <c r="A947" s="20" t="e">
        <f>#REF!</f>
        <v>#REF!</v>
      </c>
      <c r="B947" s="20" t="e">
        <f>#REF!</f>
        <v>#REF!</v>
      </c>
      <c r="C947" s="20" t="e">
        <f>#REF!</f>
        <v>#REF!</v>
      </c>
      <c r="D947" s="20"/>
      <c r="E947" s="20"/>
      <c r="F947" s="20" t="e">
        <f>#REF!</f>
        <v>#REF!</v>
      </c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2.5" x14ac:dyDescent="0.25">
      <c r="A948" s="20" t="e">
        <f>#REF!</f>
        <v>#REF!</v>
      </c>
      <c r="B948" s="20" t="e">
        <f>#REF!</f>
        <v>#REF!</v>
      </c>
      <c r="C948" s="20" t="e">
        <f>#REF!</f>
        <v>#REF!</v>
      </c>
      <c r="D948" s="20"/>
      <c r="E948" s="20"/>
      <c r="F948" s="20" t="e">
        <f>#REF!</f>
        <v>#REF!</v>
      </c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2.5" x14ac:dyDescent="0.25">
      <c r="A949" s="20" t="e">
        <f>#REF!</f>
        <v>#REF!</v>
      </c>
      <c r="B949" s="20" t="e">
        <f>#REF!</f>
        <v>#REF!</v>
      </c>
      <c r="C949" s="20" t="e">
        <f>#REF!</f>
        <v>#REF!</v>
      </c>
      <c r="D949" s="20"/>
      <c r="E949" s="20"/>
      <c r="F949" s="20" t="e">
        <f>#REF!</f>
        <v>#REF!</v>
      </c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2.5" x14ac:dyDescent="0.25">
      <c r="A950" s="20" t="e">
        <f>#REF!</f>
        <v>#REF!</v>
      </c>
      <c r="B950" s="20" t="e">
        <f>#REF!</f>
        <v>#REF!</v>
      </c>
      <c r="C950" s="20" t="e">
        <f>#REF!</f>
        <v>#REF!</v>
      </c>
      <c r="D950" s="20"/>
      <c r="E950" s="20"/>
      <c r="F950" s="20" t="e">
        <f>#REF!</f>
        <v>#REF!</v>
      </c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2.5" x14ac:dyDescent="0.25">
      <c r="A951" s="20" t="e">
        <f>#REF!</f>
        <v>#REF!</v>
      </c>
      <c r="B951" s="20" t="e">
        <f>#REF!</f>
        <v>#REF!</v>
      </c>
      <c r="C951" s="20" t="e">
        <f>#REF!</f>
        <v>#REF!</v>
      </c>
      <c r="D951" s="20"/>
      <c r="E951" s="20"/>
      <c r="F951" s="20" t="e">
        <f>#REF!</f>
        <v>#REF!</v>
      </c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2.5" x14ac:dyDescent="0.25">
      <c r="A952" s="20" t="e">
        <f>#REF!</f>
        <v>#REF!</v>
      </c>
      <c r="B952" s="20" t="e">
        <f>#REF!</f>
        <v>#REF!</v>
      </c>
      <c r="C952" s="20" t="e">
        <f>#REF!</f>
        <v>#REF!</v>
      </c>
      <c r="D952" s="20"/>
      <c r="E952" s="20"/>
      <c r="F952" s="20" t="e">
        <f>#REF!</f>
        <v>#REF!</v>
      </c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2.5" x14ac:dyDescent="0.25">
      <c r="A953" s="20" t="e">
        <f>#REF!</f>
        <v>#REF!</v>
      </c>
      <c r="B953" s="20" t="e">
        <f>#REF!</f>
        <v>#REF!</v>
      </c>
      <c r="C953" s="20" t="e">
        <f>#REF!</f>
        <v>#REF!</v>
      </c>
      <c r="D953" s="20"/>
      <c r="E953" s="20"/>
      <c r="F953" s="20" t="e">
        <f>#REF!</f>
        <v>#REF!</v>
      </c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2.5" x14ac:dyDescent="0.25">
      <c r="A954" s="20" t="e">
        <f>#REF!</f>
        <v>#REF!</v>
      </c>
      <c r="B954" s="20" t="e">
        <f>#REF!</f>
        <v>#REF!</v>
      </c>
      <c r="C954" s="20" t="e">
        <f>#REF!</f>
        <v>#REF!</v>
      </c>
      <c r="D954" s="20"/>
      <c r="E954" s="20"/>
      <c r="F954" s="20" t="e">
        <f>#REF!</f>
        <v>#REF!</v>
      </c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2.5" x14ac:dyDescent="0.25">
      <c r="A955" s="20" t="e">
        <f>#REF!</f>
        <v>#REF!</v>
      </c>
      <c r="B955" s="20" t="e">
        <f>#REF!</f>
        <v>#REF!</v>
      </c>
      <c r="C955" s="20" t="e">
        <f>#REF!</f>
        <v>#REF!</v>
      </c>
      <c r="D955" s="20"/>
      <c r="E955" s="20"/>
      <c r="F955" s="20" t="e">
        <f>#REF!</f>
        <v>#REF!</v>
      </c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2.5" x14ac:dyDescent="0.25">
      <c r="A956" s="20" t="e">
        <f>#REF!</f>
        <v>#REF!</v>
      </c>
      <c r="B956" s="20" t="e">
        <f>#REF!</f>
        <v>#REF!</v>
      </c>
      <c r="C956" s="20" t="e">
        <f>#REF!</f>
        <v>#REF!</v>
      </c>
      <c r="D956" s="20"/>
      <c r="E956" s="20"/>
      <c r="F956" s="20" t="e">
        <f>#REF!</f>
        <v>#REF!</v>
      </c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2.5" x14ac:dyDescent="0.25">
      <c r="A957" s="20" t="e">
        <f>#REF!</f>
        <v>#REF!</v>
      </c>
      <c r="B957" s="20" t="e">
        <f>#REF!</f>
        <v>#REF!</v>
      </c>
      <c r="C957" s="20" t="e">
        <f>#REF!</f>
        <v>#REF!</v>
      </c>
      <c r="D957" s="20"/>
      <c r="E957" s="20"/>
      <c r="F957" s="20" t="e">
        <f>#REF!</f>
        <v>#REF!</v>
      </c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2.5" x14ac:dyDescent="0.25">
      <c r="A958" s="20" t="e">
        <f>#REF!</f>
        <v>#REF!</v>
      </c>
      <c r="B958" s="20" t="e">
        <f>#REF!</f>
        <v>#REF!</v>
      </c>
      <c r="C958" s="20" t="e">
        <f>#REF!</f>
        <v>#REF!</v>
      </c>
      <c r="D958" s="20"/>
      <c r="E958" s="20"/>
      <c r="F958" s="20" t="e">
        <f>#REF!</f>
        <v>#REF!</v>
      </c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2.5" x14ac:dyDescent="0.25">
      <c r="A959" s="20" t="e">
        <f>#REF!</f>
        <v>#REF!</v>
      </c>
      <c r="B959" s="20" t="e">
        <f>#REF!</f>
        <v>#REF!</v>
      </c>
      <c r="C959" s="20" t="e">
        <f>#REF!</f>
        <v>#REF!</v>
      </c>
      <c r="D959" s="20"/>
      <c r="E959" s="20"/>
      <c r="F959" s="20" t="e">
        <f>#REF!</f>
        <v>#REF!</v>
      </c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2.5" x14ac:dyDescent="0.25">
      <c r="A960" s="20" t="e">
        <f>#REF!</f>
        <v>#REF!</v>
      </c>
      <c r="B960" s="20" t="e">
        <f>#REF!</f>
        <v>#REF!</v>
      </c>
      <c r="C960" s="20" t="e">
        <f>#REF!</f>
        <v>#REF!</v>
      </c>
      <c r="D960" s="20"/>
      <c r="E960" s="20"/>
      <c r="F960" s="20" t="e">
        <f>#REF!</f>
        <v>#REF!</v>
      </c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2.5" x14ac:dyDescent="0.25">
      <c r="A961" s="20" t="e">
        <f>#REF!</f>
        <v>#REF!</v>
      </c>
      <c r="B961" s="20" t="e">
        <f>#REF!</f>
        <v>#REF!</v>
      </c>
      <c r="C961" s="20" t="e">
        <f>#REF!</f>
        <v>#REF!</v>
      </c>
      <c r="D961" s="20"/>
      <c r="E961" s="20"/>
      <c r="F961" s="20" t="e">
        <f>#REF!</f>
        <v>#REF!</v>
      </c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2.5" x14ac:dyDescent="0.25">
      <c r="A962" s="20" t="e">
        <f>#REF!</f>
        <v>#REF!</v>
      </c>
      <c r="B962" s="20" t="e">
        <f>#REF!</f>
        <v>#REF!</v>
      </c>
      <c r="C962" s="20" t="e">
        <f>#REF!</f>
        <v>#REF!</v>
      </c>
      <c r="D962" s="20"/>
      <c r="E962" s="20"/>
      <c r="F962" s="20" t="e">
        <f>#REF!</f>
        <v>#REF!</v>
      </c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2.5" x14ac:dyDescent="0.25">
      <c r="A963" s="20" t="e">
        <f>#REF!</f>
        <v>#REF!</v>
      </c>
      <c r="B963" s="20" t="e">
        <f>#REF!</f>
        <v>#REF!</v>
      </c>
      <c r="C963" s="20" t="e">
        <f>#REF!</f>
        <v>#REF!</v>
      </c>
      <c r="D963" s="20"/>
      <c r="E963" s="20"/>
      <c r="F963" s="20" t="e">
        <f>#REF!</f>
        <v>#REF!</v>
      </c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2.5" x14ac:dyDescent="0.25">
      <c r="A964" s="20" t="e">
        <f>#REF!</f>
        <v>#REF!</v>
      </c>
      <c r="B964" s="20" t="e">
        <f>#REF!</f>
        <v>#REF!</v>
      </c>
      <c r="C964" s="20" t="e">
        <f>#REF!</f>
        <v>#REF!</v>
      </c>
      <c r="D964" s="20"/>
      <c r="E964" s="20"/>
      <c r="F964" s="20" t="e">
        <f>#REF!</f>
        <v>#REF!</v>
      </c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2.5" x14ac:dyDescent="0.25">
      <c r="A965" s="20" t="e">
        <f>#REF!</f>
        <v>#REF!</v>
      </c>
      <c r="B965" s="20" t="e">
        <f>#REF!</f>
        <v>#REF!</v>
      </c>
      <c r="C965" s="20" t="e">
        <f>#REF!</f>
        <v>#REF!</v>
      </c>
      <c r="D965" s="20"/>
      <c r="E965" s="20"/>
      <c r="F965" s="20" t="e">
        <f>#REF!</f>
        <v>#REF!</v>
      </c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2.5" x14ac:dyDescent="0.25">
      <c r="A966" s="20" t="e">
        <f>#REF!</f>
        <v>#REF!</v>
      </c>
      <c r="B966" s="20" t="e">
        <f>#REF!</f>
        <v>#REF!</v>
      </c>
      <c r="C966" s="20" t="e">
        <f>#REF!</f>
        <v>#REF!</v>
      </c>
      <c r="D966" s="20"/>
      <c r="E966" s="20"/>
      <c r="F966" s="20" t="e">
        <f>#REF!</f>
        <v>#REF!</v>
      </c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2.5" x14ac:dyDescent="0.25">
      <c r="A967" s="20" t="e">
        <f>#REF!</f>
        <v>#REF!</v>
      </c>
      <c r="B967" s="20" t="e">
        <f>#REF!</f>
        <v>#REF!</v>
      </c>
      <c r="C967" s="20" t="e">
        <f>#REF!</f>
        <v>#REF!</v>
      </c>
      <c r="D967" s="20"/>
      <c r="E967" s="20"/>
      <c r="F967" s="20" t="e">
        <f>#REF!</f>
        <v>#REF!</v>
      </c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2.5" x14ac:dyDescent="0.25">
      <c r="A968" s="20" t="e">
        <f>#REF!</f>
        <v>#REF!</v>
      </c>
      <c r="B968" s="20" t="e">
        <f>#REF!</f>
        <v>#REF!</v>
      </c>
      <c r="C968" s="20" t="e">
        <f>#REF!</f>
        <v>#REF!</v>
      </c>
      <c r="D968" s="20"/>
      <c r="E968" s="20"/>
      <c r="F968" s="20" t="e">
        <f>#REF!</f>
        <v>#REF!</v>
      </c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2.5" x14ac:dyDescent="0.25">
      <c r="A969" s="20" t="e">
        <f>#REF!</f>
        <v>#REF!</v>
      </c>
      <c r="B969" s="20" t="e">
        <f>#REF!</f>
        <v>#REF!</v>
      </c>
      <c r="C969" s="20" t="e">
        <f>#REF!</f>
        <v>#REF!</v>
      </c>
      <c r="D969" s="20"/>
      <c r="E969" s="20"/>
      <c r="F969" s="20" t="e">
        <f>#REF!</f>
        <v>#REF!</v>
      </c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2.5" x14ac:dyDescent="0.25">
      <c r="A970" s="20" t="e">
        <f>#REF!</f>
        <v>#REF!</v>
      </c>
      <c r="B970" s="20" t="e">
        <f>#REF!</f>
        <v>#REF!</v>
      </c>
      <c r="C970" s="20" t="e">
        <f>#REF!</f>
        <v>#REF!</v>
      </c>
      <c r="D970" s="20"/>
      <c r="E970" s="20"/>
      <c r="F970" s="20" t="e">
        <f>#REF!</f>
        <v>#REF!</v>
      </c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2.5" x14ac:dyDescent="0.25">
      <c r="A971" s="20" t="e">
        <f>#REF!</f>
        <v>#REF!</v>
      </c>
      <c r="B971" s="20" t="e">
        <f>#REF!</f>
        <v>#REF!</v>
      </c>
      <c r="C971" s="20" t="e">
        <f>#REF!</f>
        <v>#REF!</v>
      </c>
      <c r="D971" s="20"/>
      <c r="E971" s="20"/>
      <c r="F971" s="20" t="e">
        <f>#REF!</f>
        <v>#REF!</v>
      </c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2.5" x14ac:dyDescent="0.25">
      <c r="A972" s="20" t="e">
        <f>#REF!</f>
        <v>#REF!</v>
      </c>
      <c r="B972" s="20" t="e">
        <f>#REF!</f>
        <v>#REF!</v>
      </c>
      <c r="C972" s="20" t="e">
        <f>#REF!</f>
        <v>#REF!</v>
      </c>
      <c r="D972" s="20"/>
      <c r="E972" s="20"/>
      <c r="F972" s="20" t="e">
        <f>#REF!</f>
        <v>#REF!</v>
      </c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2.5" x14ac:dyDescent="0.25">
      <c r="A973" s="20" t="e">
        <f>#REF!</f>
        <v>#REF!</v>
      </c>
      <c r="B973" s="20" t="e">
        <f>#REF!</f>
        <v>#REF!</v>
      </c>
      <c r="C973" s="20" t="e">
        <f>#REF!</f>
        <v>#REF!</v>
      </c>
      <c r="D973" s="20"/>
      <c r="E973" s="20"/>
      <c r="F973" s="20" t="e">
        <f>#REF!</f>
        <v>#REF!</v>
      </c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2.5" x14ac:dyDescent="0.25">
      <c r="A974" s="20" t="e">
        <f>#REF!</f>
        <v>#REF!</v>
      </c>
      <c r="B974" s="20" t="e">
        <f>#REF!</f>
        <v>#REF!</v>
      </c>
      <c r="C974" s="20" t="e">
        <f>#REF!</f>
        <v>#REF!</v>
      </c>
      <c r="D974" s="20"/>
      <c r="E974" s="20"/>
      <c r="F974" s="20" t="e">
        <f>#REF!</f>
        <v>#REF!</v>
      </c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2.5" x14ac:dyDescent="0.25">
      <c r="A975" s="20" t="e">
        <f>#REF!</f>
        <v>#REF!</v>
      </c>
      <c r="B975" s="20" t="e">
        <f>#REF!</f>
        <v>#REF!</v>
      </c>
      <c r="C975" s="20" t="e">
        <f>#REF!</f>
        <v>#REF!</v>
      </c>
      <c r="D975" s="20"/>
      <c r="E975" s="20"/>
      <c r="F975" s="20" t="e">
        <f>#REF!</f>
        <v>#REF!</v>
      </c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2.5" x14ac:dyDescent="0.25">
      <c r="A976" s="20" t="e">
        <f>#REF!</f>
        <v>#REF!</v>
      </c>
      <c r="B976" s="20" t="e">
        <f>#REF!</f>
        <v>#REF!</v>
      </c>
      <c r="C976" s="20" t="e">
        <f>#REF!</f>
        <v>#REF!</v>
      </c>
      <c r="D976" s="20"/>
      <c r="E976" s="20"/>
      <c r="F976" s="20" t="e">
        <f>#REF!</f>
        <v>#REF!</v>
      </c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2.5" x14ac:dyDescent="0.25">
      <c r="A977" s="20" t="e">
        <f>#REF!</f>
        <v>#REF!</v>
      </c>
      <c r="B977" s="20" t="e">
        <f>#REF!</f>
        <v>#REF!</v>
      </c>
      <c r="C977" s="20" t="e">
        <f>#REF!</f>
        <v>#REF!</v>
      </c>
      <c r="D977" s="20"/>
      <c r="E977" s="20"/>
      <c r="F977" s="20" t="e">
        <f>#REF!</f>
        <v>#REF!</v>
      </c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2.5" x14ac:dyDescent="0.25">
      <c r="A978" s="20" t="e">
        <f>#REF!</f>
        <v>#REF!</v>
      </c>
      <c r="B978" s="20" t="e">
        <f>#REF!</f>
        <v>#REF!</v>
      </c>
      <c r="C978" s="20" t="e">
        <f>#REF!</f>
        <v>#REF!</v>
      </c>
      <c r="D978" s="20"/>
      <c r="E978" s="20"/>
      <c r="F978" s="20" t="e">
        <f>#REF!</f>
        <v>#REF!</v>
      </c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2.5" x14ac:dyDescent="0.25">
      <c r="A979" s="20" t="e">
        <f>#REF!</f>
        <v>#REF!</v>
      </c>
      <c r="B979" s="20" t="e">
        <f>#REF!</f>
        <v>#REF!</v>
      </c>
      <c r="C979" s="20" t="e">
        <f>#REF!</f>
        <v>#REF!</v>
      </c>
      <c r="D979" s="20"/>
      <c r="E979" s="20"/>
      <c r="F979" s="20" t="e">
        <f>#REF!</f>
        <v>#REF!</v>
      </c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2.5" x14ac:dyDescent="0.25">
      <c r="A980" s="20" t="e">
        <f>#REF!</f>
        <v>#REF!</v>
      </c>
      <c r="B980" s="20" t="e">
        <f>#REF!</f>
        <v>#REF!</v>
      </c>
      <c r="C980" s="20" t="e">
        <f>#REF!</f>
        <v>#REF!</v>
      </c>
      <c r="D980" s="20"/>
      <c r="E980" s="20"/>
      <c r="F980" s="20" t="e">
        <f>#REF!</f>
        <v>#REF!</v>
      </c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2.5" x14ac:dyDescent="0.25">
      <c r="A981" s="20" t="e">
        <f>#REF!</f>
        <v>#REF!</v>
      </c>
      <c r="B981" s="20" t="e">
        <f>#REF!</f>
        <v>#REF!</v>
      </c>
      <c r="C981" s="20" t="e">
        <f>#REF!</f>
        <v>#REF!</v>
      </c>
      <c r="D981" s="20"/>
      <c r="E981" s="20"/>
      <c r="F981" s="20" t="e">
        <f>#REF!</f>
        <v>#REF!</v>
      </c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2.5" x14ac:dyDescent="0.25">
      <c r="A982" s="20" t="e">
        <f>#REF!</f>
        <v>#REF!</v>
      </c>
      <c r="B982" s="20" t="e">
        <f>#REF!</f>
        <v>#REF!</v>
      </c>
      <c r="C982" s="20" t="e">
        <f>#REF!</f>
        <v>#REF!</v>
      </c>
      <c r="D982" s="20"/>
      <c r="E982" s="20"/>
      <c r="F982" s="20" t="e">
        <f>#REF!</f>
        <v>#REF!</v>
      </c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2.5" x14ac:dyDescent="0.25">
      <c r="A983" s="20" t="e">
        <f>#REF!</f>
        <v>#REF!</v>
      </c>
      <c r="B983" s="20" t="e">
        <f>#REF!</f>
        <v>#REF!</v>
      </c>
      <c r="C983" s="20" t="e">
        <f>#REF!</f>
        <v>#REF!</v>
      </c>
      <c r="D983" s="20"/>
      <c r="E983" s="20"/>
      <c r="F983" s="20" t="e">
        <f>#REF!</f>
        <v>#REF!</v>
      </c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2.5" x14ac:dyDescent="0.25">
      <c r="A984" s="20" t="e">
        <f>#REF!</f>
        <v>#REF!</v>
      </c>
      <c r="B984" s="20" t="e">
        <f>#REF!</f>
        <v>#REF!</v>
      </c>
      <c r="C984" s="20" t="e">
        <f>#REF!</f>
        <v>#REF!</v>
      </c>
      <c r="D984" s="20"/>
      <c r="E984" s="20"/>
      <c r="F984" s="20" t="e">
        <f>#REF!</f>
        <v>#REF!</v>
      </c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2.5" x14ac:dyDescent="0.25">
      <c r="A985" s="20" t="e">
        <f>#REF!</f>
        <v>#REF!</v>
      </c>
      <c r="B985" s="20" t="e">
        <f>#REF!</f>
        <v>#REF!</v>
      </c>
      <c r="C985" s="20" t="e">
        <f>#REF!</f>
        <v>#REF!</v>
      </c>
      <c r="D985" s="20"/>
      <c r="E985" s="20"/>
      <c r="F985" s="20" t="e">
        <f>#REF!</f>
        <v>#REF!</v>
      </c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2.5" x14ac:dyDescent="0.25">
      <c r="A986" s="20" t="e">
        <f>#REF!</f>
        <v>#REF!</v>
      </c>
      <c r="B986" s="20" t="e">
        <f>#REF!</f>
        <v>#REF!</v>
      </c>
      <c r="C986" s="20" t="e">
        <f>#REF!</f>
        <v>#REF!</v>
      </c>
      <c r="D986" s="20"/>
      <c r="E986" s="20"/>
      <c r="F986" s="20" t="e">
        <f>#REF!</f>
        <v>#REF!</v>
      </c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2.5" x14ac:dyDescent="0.25">
      <c r="A987" s="20" t="e">
        <f>#REF!</f>
        <v>#REF!</v>
      </c>
      <c r="B987" s="20" t="e">
        <f>#REF!</f>
        <v>#REF!</v>
      </c>
      <c r="C987" s="20" t="e">
        <f>#REF!</f>
        <v>#REF!</v>
      </c>
      <c r="D987" s="20"/>
      <c r="E987" s="20"/>
      <c r="F987" s="20" t="e">
        <f>#REF!</f>
        <v>#REF!</v>
      </c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2.5" x14ac:dyDescent="0.25">
      <c r="A988" s="20" t="e">
        <f>#REF!</f>
        <v>#REF!</v>
      </c>
      <c r="B988" s="20" t="e">
        <f>#REF!</f>
        <v>#REF!</v>
      </c>
      <c r="C988" s="20" t="e">
        <f>#REF!</f>
        <v>#REF!</v>
      </c>
      <c r="D988" s="20"/>
      <c r="E988" s="20"/>
      <c r="F988" s="20" t="e">
        <f>#REF!</f>
        <v>#REF!</v>
      </c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2.5" x14ac:dyDescent="0.25">
      <c r="A989" s="20" t="e">
        <f>#REF!</f>
        <v>#REF!</v>
      </c>
      <c r="B989" s="20" t="e">
        <f>#REF!</f>
        <v>#REF!</v>
      </c>
      <c r="C989" s="20" t="e">
        <f>#REF!</f>
        <v>#REF!</v>
      </c>
      <c r="D989" s="20"/>
      <c r="E989" s="20"/>
      <c r="F989" s="20" t="e">
        <f>#REF!</f>
        <v>#REF!</v>
      </c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2.5" x14ac:dyDescent="0.25">
      <c r="A990" s="20" t="e">
        <f>#REF!</f>
        <v>#REF!</v>
      </c>
      <c r="B990" s="20" t="e">
        <f>#REF!</f>
        <v>#REF!</v>
      </c>
      <c r="C990" s="20" t="e">
        <f>#REF!</f>
        <v>#REF!</v>
      </c>
      <c r="D990" s="20"/>
      <c r="E990" s="20"/>
      <c r="F990" s="20" t="e">
        <f>#REF!</f>
        <v>#REF!</v>
      </c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</row>
    <row r="991" spans="1:24" ht="12.5" x14ac:dyDescent="0.25">
      <c r="A991" s="20" t="e">
        <f>#REF!</f>
        <v>#REF!</v>
      </c>
      <c r="B991" s="20" t="e">
        <f>#REF!</f>
        <v>#REF!</v>
      </c>
      <c r="C991" s="20" t="e">
        <f>#REF!</f>
        <v>#REF!</v>
      </c>
      <c r="D991" s="20"/>
      <c r="E991" s="20"/>
      <c r="F991" s="20" t="e">
        <f>#REF!</f>
        <v>#REF!</v>
      </c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</row>
    <row r="992" spans="1:24" ht="12.5" x14ac:dyDescent="0.25">
      <c r="A992" s="20" t="e">
        <f>#REF!</f>
        <v>#REF!</v>
      </c>
      <c r="B992" s="20" t="e">
        <f>#REF!</f>
        <v>#REF!</v>
      </c>
      <c r="C992" s="20" t="e">
        <f>#REF!</f>
        <v>#REF!</v>
      </c>
      <c r="D992" s="20"/>
      <c r="E992" s="20"/>
      <c r="F992" s="20" t="e">
        <f>#REF!</f>
        <v>#REF!</v>
      </c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</row>
    <row r="993" spans="1:24" ht="12.5" x14ac:dyDescent="0.25">
      <c r="A993" s="20" t="e">
        <f>#REF!</f>
        <v>#REF!</v>
      </c>
      <c r="B993" s="20" t="e">
        <f>#REF!</f>
        <v>#REF!</v>
      </c>
      <c r="C993" s="20" t="e">
        <f>#REF!</f>
        <v>#REF!</v>
      </c>
      <c r="D993" s="20"/>
      <c r="E993" s="20"/>
      <c r="F993" s="20" t="e">
        <f>#REF!</f>
        <v>#REF!</v>
      </c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</row>
    <row r="994" spans="1:24" ht="12.5" x14ac:dyDescent="0.25">
      <c r="A994" s="20" t="e">
        <f>#REF!</f>
        <v>#REF!</v>
      </c>
      <c r="B994" s="20" t="e">
        <f>#REF!</f>
        <v>#REF!</v>
      </c>
      <c r="C994" s="20" t="e">
        <f>#REF!</f>
        <v>#REF!</v>
      </c>
      <c r="D994" s="20"/>
      <c r="E994" s="20"/>
      <c r="F994" s="20" t="e">
        <f>#REF!</f>
        <v>#REF!</v>
      </c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</row>
    <row r="995" spans="1:24" ht="12.5" x14ac:dyDescent="0.25">
      <c r="A995" s="20" t="e">
        <f>#REF!</f>
        <v>#REF!</v>
      </c>
      <c r="B995" s="20" t="e">
        <f>#REF!</f>
        <v>#REF!</v>
      </c>
      <c r="C995" s="20" t="e">
        <f>#REF!</f>
        <v>#REF!</v>
      </c>
      <c r="D995" s="20"/>
      <c r="E995" s="20"/>
      <c r="F995" s="20" t="e">
        <f>#REF!</f>
        <v>#REF!</v>
      </c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</row>
    <row r="996" spans="1:24" ht="12.5" x14ac:dyDescent="0.25">
      <c r="A996" s="20" t="e">
        <f>#REF!</f>
        <v>#REF!</v>
      </c>
      <c r="B996" s="20" t="e">
        <f>#REF!</f>
        <v>#REF!</v>
      </c>
      <c r="C996" s="20" t="e">
        <f>#REF!</f>
        <v>#REF!</v>
      </c>
      <c r="D996" s="20"/>
      <c r="E996" s="20"/>
      <c r="F996" s="20" t="e">
        <f>#REF!</f>
        <v>#REF!</v>
      </c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</row>
    <row r="997" spans="1:24" ht="12.5" x14ac:dyDescent="0.25">
      <c r="A997" s="20" t="e">
        <f>#REF!</f>
        <v>#REF!</v>
      </c>
      <c r="B997" s="20" t="e">
        <f>#REF!</f>
        <v>#REF!</v>
      </c>
      <c r="C997" s="20" t="e">
        <f>#REF!</f>
        <v>#REF!</v>
      </c>
      <c r="D997" s="20"/>
      <c r="E997" s="20"/>
      <c r="F997" s="20" t="e">
        <f>#REF!</f>
        <v>#REF!</v>
      </c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</row>
    <row r="998" spans="1:24" ht="12.5" x14ac:dyDescent="0.25">
      <c r="A998" s="20" t="e">
        <f>#REF!</f>
        <v>#REF!</v>
      </c>
      <c r="B998" s="20" t="e">
        <f>#REF!</f>
        <v>#REF!</v>
      </c>
      <c r="C998" s="20" t="e">
        <f>#REF!</f>
        <v>#REF!</v>
      </c>
      <c r="D998" s="20"/>
      <c r="E998" s="20"/>
      <c r="F998" s="20" t="e">
        <f>#REF!</f>
        <v>#REF!</v>
      </c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</row>
    <row r="999" spans="1:24" ht="12.5" x14ac:dyDescent="0.25">
      <c r="A999" s="20" t="e">
        <f>#REF!</f>
        <v>#REF!</v>
      </c>
      <c r="B999" s="20" t="e">
        <f>#REF!</f>
        <v>#REF!</v>
      </c>
      <c r="C999" s="20" t="e">
        <f>#REF!</f>
        <v>#REF!</v>
      </c>
      <c r="D999" s="20"/>
      <c r="E999" s="20"/>
      <c r="F999" s="20" t="e">
        <f>#REF!</f>
        <v>#REF!</v>
      </c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</row>
    <row r="1000" spans="1:24" ht="12.5" x14ac:dyDescent="0.25">
      <c r="A1000" s="20" t="e">
        <f>#REF!</f>
        <v>#REF!</v>
      </c>
      <c r="B1000" s="20" t="e">
        <f>#REF!</f>
        <v>#REF!</v>
      </c>
      <c r="C1000" s="20" t="e">
        <f>#REF!</f>
        <v>#REF!</v>
      </c>
      <c r="D1000" s="20"/>
      <c r="E1000" s="20"/>
      <c r="F1000" s="20" t="e">
        <f>#REF!</f>
        <v>#REF!</v>
      </c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</row>
    <row r="1001" spans="1:24" ht="12.5" x14ac:dyDescent="0.25">
      <c r="A1001" s="20" t="e">
        <f>#REF!</f>
        <v>#REF!</v>
      </c>
      <c r="B1001" s="20" t="e">
        <f>#REF!</f>
        <v>#REF!</v>
      </c>
      <c r="C1001" s="20" t="e">
        <f>#REF!</f>
        <v>#REF!</v>
      </c>
      <c r="D1001" s="20"/>
      <c r="E1001" s="20"/>
      <c r="F1001" s="20" t="e">
        <f>#REF!</f>
        <v>#REF!</v>
      </c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</row>
    <row r="1002" spans="1:24" ht="12.5" x14ac:dyDescent="0.25">
      <c r="A1002" s="20" t="e">
        <f>#REF!</f>
        <v>#REF!</v>
      </c>
      <c r="B1002" s="20" t="e">
        <f>#REF!</f>
        <v>#REF!</v>
      </c>
      <c r="C1002" s="20" t="e">
        <f>#REF!</f>
        <v>#REF!</v>
      </c>
      <c r="D1002" s="20"/>
      <c r="E1002" s="20"/>
      <c r="F1002" s="20" t="e">
        <f>#REF!</f>
        <v>#REF!</v>
      </c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</row>
    <row r="1003" spans="1:24" ht="12.5" x14ac:dyDescent="0.25">
      <c r="A1003" s="20" t="e">
        <f>#REF!</f>
        <v>#REF!</v>
      </c>
      <c r="B1003" s="20" t="e">
        <f>#REF!</f>
        <v>#REF!</v>
      </c>
      <c r="C1003" s="20" t="e">
        <f>#REF!</f>
        <v>#REF!</v>
      </c>
      <c r="D1003" s="20"/>
      <c r="E1003" s="20"/>
      <c r="F1003" s="20" t="e">
        <f>#REF!</f>
        <v>#REF!</v>
      </c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</row>
  </sheetData>
  <customSheetViews>
    <customSheetView guid="{053F3693-9C68-45E6-A7CE-2FCFD9C7D18A}" filter="1" showAutoFilter="1">
      <pageMargins left="0.7" right="0.7" top="0.75" bottom="0.75" header="0.3" footer="0.3"/>
      <autoFilter ref="A1:X59" xr:uid="{6EC6BA84-0177-4821-8163-129B68110149}"/>
    </customSheetView>
  </customSheetView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1000"/>
  <sheetViews>
    <sheetView workbookViewId="0"/>
  </sheetViews>
  <sheetFormatPr baseColWidth="10" defaultColWidth="12.7265625" defaultRowHeight="15.75" customHeight="1" x14ac:dyDescent="0.25"/>
  <cols>
    <col min="2" max="2" width="16.26953125" customWidth="1"/>
    <col min="3" max="3" width="14.453125" customWidth="1"/>
    <col min="4" max="4" width="16.453125" customWidth="1"/>
    <col min="5" max="5" width="15.453125" customWidth="1"/>
    <col min="11" max="11" width="3.7265625" customWidth="1"/>
  </cols>
  <sheetData>
    <row r="1" spans="1:11" ht="15.75" customHeight="1" x14ac:dyDescent="0.25">
      <c r="K1" s="23"/>
    </row>
    <row r="2" spans="1:11" ht="15.75" customHeight="1" x14ac:dyDescent="0.25">
      <c r="A2" s="24" t="str">
        <f ca="1">IFERROR(__xludf.DUMMYFUNCTION("TRANSPOSE(UNIQUE(FILTER(Listas_Gantt!$B$7:$B1000,Listas_Gantt!$A$7:$A1000=Gantt!I8)))"),"#N/A")</f>
        <v>#N/A</v>
      </c>
      <c r="K2" s="23"/>
    </row>
    <row r="3" spans="1:11" ht="15.75" customHeight="1" x14ac:dyDescent="0.25">
      <c r="A3" s="24" t="str">
        <f ca="1">IFERROR(__xludf.DUMMYFUNCTION("TRANSPOSE(UNIQUE(FILTER(Listas_Gantt!$B$7:$B1000,Listas_Gantt!$A$7:$A1000=Gantt!I9)))"),"#N/A")</f>
        <v>#N/A</v>
      </c>
      <c r="K3" s="23"/>
    </row>
    <row r="4" spans="1:11" ht="15.75" customHeight="1" x14ac:dyDescent="0.25">
      <c r="A4" s="24" t="str">
        <f ca="1">IFERROR(__xludf.DUMMYFUNCTION("TRANSPOSE(UNIQUE(FILTER(Listas_Gantt!$B$7:$B1000,Listas_Gantt!$A$7:$A1000=Gantt!I10)))"),"#N/A")</f>
        <v>#N/A</v>
      </c>
      <c r="K4" s="23"/>
    </row>
    <row r="5" spans="1:11" ht="15.75" customHeight="1" x14ac:dyDescent="0.25">
      <c r="A5" s="24" t="str">
        <f ca="1">IFERROR(__xludf.DUMMYFUNCTION("TRANSPOSE(UNIQUE(FILTER(Listas_Gantt!$B$7:$B1000,Listas_Gantt!$A$7:$A1000=Gantt!I11)))"),"#N/A")</f>
        <v>#N/A</v>
      </c>
      <c r="K5" s="23"/>
    </row>
    <row r="6" spans="1:11" ht="15.75" customHeight="1" x14ac:dyDescent="0.25">
      <c r="A6" s="24" t="str">
        <f ca="1">IFERROR(__xludf.DUMMYFUNCTION("TRANSPOSE(UNIQUE(FILTER(Listas_Gantt!$B$7:$B1000,Listas_Gantt!$A$7:$A1000=Gantt!I12)))"),"Elaboración Bases")</f>
        <v>Elaboración Bases</v>
      </c>
      <c r="B6" s="24" t="str">
        <f ca="1">IFERROR(__xludf.DUMMYFUNCTION("""COMPUTED_VALUE"""),"Ingreso a Gestidoc")</f>
        <v>Ingreso a Gestidoc</v>
      </c>
      <c r="C6" s="24" t="str">
        <f ca="1">IFERROR(__xludf.DUMMYFUNCTION("""COMPUTED_VALUE"""),"Aprobación Jefatura")</f>
        <v>Aprobación Jefatura</v>
      </c>
      <c r="D6" s="24" t="str">
        <f ca="1">IFERROR(__xludf.DUMMYFUNCTION("""COMPUTED_VALUE"""),"Emisión CDP")</f>
        <v>Emisión CDP</v>
      </c>
      <c r="E6" s="24" t="str">
        <f ca="1">IFERROR(__xludf.DUMMYFUNCTION("""COMPUTED_VALUE"""),"Revisión Gerencia Operaciones")</f>
        <v>Revisión Gerencia Operaciones</v>
      </c>
      <c r="F6" s="24" t="str">
        <f ca="1">IFERROR(__xludf.DUMMYFUNCTION("""COMPUTED_VALUE"""),"Revisión Gerencia Legal / Bases Administrativas")</f>
        <v>Revisión Gerencia Legal / Bases Administrativas</v>
      </c>
      <c r="G6" s="24" t="str">
        <f ca="1">IFERROR(__xludf.DUMMYFUNCTION("""COMPUTED_VALUE"""),"Aprobación Dirección Ejecutiva")</f>
        <v>Aprobación Dirección Ejecutiva</v>
      </c>
      <c r="H6" s="24" t="str">
        <f ca="1">IFERROR(__xludf.DUMMYFUNCTION("""COMPUTED_VALUE"""),"Gestión de Firmas")</f>
        <v>Gestión de Firmas</v>
      </c>
      <c r="I6" s="24" t="str">
        <f ca="1">IFERROR(__xludf.DUMMYFUNCTION("""COMPUTED_VALUE"""),"Reunión Informativa")</f>
        <v>Reunión Informativa</v>
      </c>
      <c r="J6" s="24" t="str">
        <f ca="1">IFERROR(__xludf.DUMMYFUNCTION("""COMPUTED_VALUE"""),"Publicación Mercado Público")</f>
        <v>Publicación Mercado Público</v>
      </c>
      <c r="K6" s="23" t="str">
        <f ca="1">IFERROR(__xludf.DUMMYFUNCTION("""COMPUTED_VALUE"""),"Publicación Web Agencia")</f>
        <v>Publicación Web Agencia</v>
      </c>
    </row>
    <row r="7" spans="1:11" ht="15.75" customHeight="1" x14ac:dyDescent="0.25">
      <c r="A7" s="24" t="str">
        <f ca="1">IFERROR(__xludf.DUMMYFUNCTION("TRANSPOSE(UNIQUE(FILTER(Listas_Gantt!$B$7:$B1000,Listas_Gantt!$A$7:$A1000=Gantt!I13)))"),"Elaboración Bases")</f>
        <v>Elaboración Bases</v>
      </c>
      <c r="B7" s="24" t="str">
        <f ca="1">IFERROR(__xludf.DUMMYFUNCTION("""COMPUTED_VALUE"""),"Ingreso a Gestidoc")</f>
        <v>Ingreso a Gestidoc</v>
      </c>
      <c r="C7" s="24" t="str">
        <f ca="1">IFERROR(__xludf.DUMMYFUNCTION("""COMPUTED_VALUE"""),"Aprobación Jefatura")</f>
        <v>Aprobación Jefatura</v>
      </c>
      <c r="D7" s="24" t="str">
        <f ca="1">IFERROR(__xludf.DUMMYFUNCTION("""COMPUTED_VALUE"""),"Emisión CDP")</f>
        <v>Emisión CDP</v>
      </c>
      <c r="E7" s="24" t="str">
        <f ca="1">IFERROR(__xludf.DUMMYFUNCTION("""COMPUTED_VALUE"""),"Revisión Gerencia Operaciones")</f>
        <v>Revisión Gerencia Operaciones</v>
      </c>
      <c r="F7" s="24" t="str">
        <f ca="1">IFERROR(__xludf.DUMMYFUNCTION("""COMPUTED_VALUE"""),"Revisión Gerencia Legal / Bases Administrativas")</f>
        <v>Revisión Gerencia Legal / Bases Administrativas</v>
      </c>
      <c r="G7" s="24" t="str">
        <f ca="1">IFERROR(__xludf.DUMMYFUNCTION("""COMPUTED_VALUE"""),"Aprobación Dirección Ejecutiva")</f>
        <v>Aprobación Dirección Ejecutiva</v>
      </c>
      <c r="H7" s="24" t="str">
        <f ca="1">IFERROR(__xludf.DUMMYFUNCTION("""COMPUTED_VALUE"""),"Gestión de Firmas")</f>
        <v>Gestión de Firmas</v>
      </c>
      <c r="I7" s="24" t="str">
        <f ca="1">IFERROR(__xludf.DUMMYFUNCTION("""COMPUTED_VALUE"""),"Reunión Informativa")</f>
        <v>Reunión Informativa</v>
      </c>
      <c r="J7" s="24" t="str">
        <f ca="1">IFERROR(__xludf.DUMMYFUNCTION("""COMPUTED_VALUE"""),"Publicación Mercado Público")</f>
        <v>Publicación Mercado Público</v>
      </c>
      <c r="K7" s="23" t="str">
        <f ca="1">IFERROR(__xludf.DUMMYFUNCTION("""COMPUTED_VALUE"""),"Publicación Web Agencia")</f>
        <v>Publicación Web Agencia</v>
      </c>
    </row>
    <row r="8" spans="1:11" ht="15.75" customHeight="1" x14ac:dyDescent="0.25">
      <c r="A8" s="24" t="str">
        <f ca="1">IFERROR(__xludf.DUMMYFUNCTION("TRANSPOSE(UNIQUE(FILTER(Listas_Gantt!$B$7:$B1000,Listas_Gantt!$A$7:$A1000=Gantt!I15)))"),"Elaboración Bases")</f>
        <v>Elaboración Bases</v>
      </c>
      <c r="B8" s="24" t="str">
        <f ca="1">IFERROR(__xludf.DUMMYFUNCTION("""COMPUTED_VALUE"""),"Ingreso a Gestidoc")</f>
        <v>Ingreso a Gestidoc</v>
      </c>
      <c r="C8" s="24" t="str">
        <f ca="1">IFERROR(__xludf.DUMMYFUNCTION("""COMPUTED_VALUE"""),"Aprobación Jefatura")</f>
        <v>Aprobación Jefatura</v>
      </c>
      <c r="D8" s="24" t="str">
        <f ca="1">IFERROR(__xludf.DUMMYFUNCTION("""COMPUTED_VALUE"""),"Emisión CDP")</f>
        <v>Emisión CDP</v>
      </c>
      <c r="E8" s="24" t="str">
        <f ca="1">IFERROR(__xludf.DUMMYFUNCTION("""COMPUTED_VALUE"""),"Revisión Gerencia Operaciones")</f>
        <v>Revisión Gerencia Operaciones</v>
      </c>
      <c r="F8" s="24" t="str">
        <f ca="1">IFERROR(__xludf.DUMMYFUNCTION("""COMPUTED_VALUE"""),"Revisión Gerencia Legal / Bases Administrativas")</f>
        <v>Revisión Gerencia Legal / Bases Administrativas</v>
      </c>
      <c r="G8" s="24" t="str">
        <f ca="1">IFERROR(__xludf.DUMMYFUNCTION("""COMPUTED_VALUE"""),"Aprobación Dirección Ejecutiva")</f>
        <v>Aprobación Dirección Ejecutiva</v>
      </c>
      <c r="H8" s="24" t="str">
        <f ca="1">IFERROR(__xludf.DUMMYFUNCTION("""COMPUTED_VALUE"""),"Gestión de Firmas")</f>
        <v>Gestión de Firmas</v>
      </c>
      <c r="I8" s="24" t="str">
        <f ca="1">IFERROR(__xludf.DUMMYFUNCTION("""COMPUTED_VALUE"""),"Reunión Informativa")</f>
        <v>Reunión Informativa</v>
      </c>
      <c r="J8" s="24" t="str">
        <f ca="1">IFERROR(__xludf.DUMMYFUNCTION("""COMPUTED_VALUE"""),"Publicación Mercado Público")</f>
        <v>Publicación Mercado Público</v>
      </c>
      <c r="K8" s="23" t="str">
        <f ca="1">IFERROR(__xludf.DUMMYFUNCTION("""COMPUTED_VALUE"""),"Publicación Web Agencia")</f>
        <v>Publicación Web Agencia</v>
      </c>
    </row>
    <row r="9" spans="1:11" ht="15.75" customHeight="1" x14ac:dyDescent="0.25">
      <c r="A9" s="24" t="str">
        <f ca="1">IFERROR(__xludf.DUMMYFUNCTION("TRANSPOSE(UNIQUE(FILTER(Listas_Gantt!$B$7:$B1000,Listas_Gantt!$A$7:$A1000=Gantt!I16)))"),"Elaboración Bases")</f>
        <v>Elaboración Bases</v>
      </c>
      <c r="B9" s="24" t="str">
        <f ca="1">IFERROR(__xludf.DUMMYFUNCTION("""COMPUTED_VALUE"""),"Ingreso a Gestidoc")</f>
        <v>Ingreso a Gestidoc</v>
      </c>
      <c r="C9" s="24" t="str">
        <f ca="1">IFERROR(__xludf.DUMMYFUNCTION("""COMPUTED_VALUE"""),"Aprobación Jefatura")</f>
        <v>Aprobación Jefatura</v>
      </c>
      <c r="D9" s="24" t="str">
        <f ca="1">IFERROR(__xludf.DUMMYFUNCTION("""COMPUTED_VALUE"""),"Emisión CDP")</f>
        <v>Emisión CDP</v>
      </c>
      <c r="E9" s="24" t="str">
        <f ca="1">IFERROR(__xludf.DUMMYFUNCTION("""COMPUTED_VALUE"""),"Revisión Gerencia Operaciones")</f>
        <v>Revisión Gerencia Operaciones</v>
      </c>
      <c r="F9" s="24" t="str">
        <f ca="1">IFERROR(__xludf.DUMMYFUNCTION("""COMPUTED_VALUE"""),"Revisión Gerencia Legal / Bases Administrativas")</f>
        <v>Revisión Gerencia Legal / Bases Administrativas</v>
      </c>
      <c r="G9" s="24" t="str">
        <f ca="1">IFERROR(__xludf.DUMMYFUNCTION("""COMPUTED_VALUE"""),"Aprobación Dirección Ejecutiva")</f>
        <v>Aprobación Dirección Ejecutiva</v>
      </c>
      <c r="H9" s="24" t="str">
        <f ca="1">IFERROR(__xludf.DUMMYFUNCTION("""COMPUTED_VALUE"""),"Gestión de Firmas")</f>
        <v>Gestión de Firmas</v>
      </c>
      <c r="I9" s="24" t="str">
        <f ca="1">IFERROR(__xludf.DUMMYFUNCTION("""COMPUTED_VALUE"""),"Reunión Informativa")</f>
        <v>Reunión Informativa</v>
      </c>
      <c r="J9" s="24" t="str">
        <f ca="1">IFERROR(__xludf.DUMMYFUNCTION("""COMPUTED_VALUE"""),"Publicación Mercado Público")</f>
        <v>Publicación Mercado Público</v>
      </c>
      <c r="K9" s="23" t="str">
        <f ca="1">IFERROR(__xludf.DUMMYFUNCTION("""COMPUTED_VALUE"""),"Publicación Web Agencia")</f>
        <v>Publicación Web Agencia</v>
      </c>
    </row>
    <row r="10" spans="1:11" ht="15.75" customHeight="1" x14ac:dyDescent="0.25">
      <c r="A10" s="24" t="str">
        <f ca="1">IFERROR(__xludf.DUMMYFUNCTION("TRANSPOSE(UNIQUE(FILTER(Listas_Gantt!$B$7:$B1000,Listas_Gantt!$A$7:$A1000=Gantt!I17)))"),"Elaboración Bases")</f>
        <v>Elaboración Bases</v>
      </c>
      <c r="B10" s="24" t="str">
        <f ca="1">IFERROR(__xludf.DUMMYFUNCTION("""COMPUTED_VALUE"""),"Ingreso a Gestidoc")</f>
        <v>Ingreso a Gestidoc</v>
      </c>
      <c r="C10" s="24" t="str">
        <f ca="1">IFERROR(__xludf.DUMMYFUNCTION("""COMPUTED_VALUE"""),"Aprobación Jefatura")</f>
        <v>Aprobación Jefatura</v>
      </c>
      <c r="D10" s="24" t="str">
        <f ca="1">IFERROR(__xludf.DUMMYFUNCTION("""COMPUTED_VALUE"""),"Emisión CDP")</f>
        <v>Emisión CDP</v>
      </c>
      <c r="E10" s="24" t="str">
        <f ca="1">IFERROR(__xludf.DUMMYFUNCTION("""COMPUTED_VALUE"""),"Revisión Gerencia Operaciones")</f>
        <v>Revisión Gerencia Operaciones</v>
      </c>
      <c r="F10" s="24" t="str">
        <f ca="1">IFERROR(__xludf.DUMMYFUNCTION("""COMPUTED_VALUE"""),"Revisión Gerencia Legal / Bases Administrativas")</f>
        <v>Revisión Gerencia Legal / Bases Administrativas</v>
      </c>
      <c r="G10" s="24" t="str">
        <f ca="1">IFERROR(__xludf.DUMMYFUNCTION("""COMPUTED_VALUE"""),"Aprobación Dirección Ejecutiva")</f>
        <v>Aprobación Dirección Ejecutiva</v>
      </c>
      <c r="H10" s="24" t="str">
        <f ca="1">IFERROR(__xludf.DUMMYFUNCTION("""COMPUTED_VALUE"""),"Gestión de Firmas")</f>
        <v>Gestión de Firmas</v>
      </c>
      <c r="I10" s="24" t="str">
        <f ca="1">IFERROR(__xludf.DUMMYFUNCTION("""COMPUTED_VALUE"""),"Reunión Informativa")</f>
        <v>Reunión Informativa</v>
      </c>
      <c r="J10" s="24" t="str">
        <f ca="1">IFERROR(__xludf.DUMMYFUNCTION("""COMPUTED_VALUE"""),"Publicación Mercado Público")</f>
        <v>Publicación Mercado Público</v>
      </c>
      <c r="K10" s="23" t="str">
        <f ca="1">IFERROR(__xludf.DUMMYFUNCTION("""COMPUTED_VALUE"""),"Publicación Web Agencia")</f>
        <v>Publicación Web Agencia</v>
      </c>
    </row>
    <row r="11" spans="1:11" ht="15.75" customHeight="1" x14ac:dyDescent="0.25">
      <c r="A11" s="24" t="str">
        <f ca="1">IFERROR(__xludf.DUMMYFUNCTION("TRANSPOSE(UNIQUE(FILTER(Listas_Gantt!$B$7:$B1000,Listas_Gantt!$A$7:$A1000=Gantt!I18)))"),"Elaboración Bases")</f>
        <v>Elaboración Bases</v>
      </c>
      <c r="B11" s="24" t="str">
        <f ca="1">IFERROR(__xludf.DUMMYFUNCTION("""COMPUTED_VALUE"""),"Ingreso a Gestidoc")</f>
        <v>Ingreso a Gestidoc</v>
      </c>
      <c r="C11" s="24" t="str">
        <f ca="1">IFERROR(__xludf.DUMMYFUNCTION("""COMPUTED_VALUE"""),"Aprobación Jefatura")</f>
        <v>Aprobación Jefatura</v>
      </c>
      <c r="D11" s="24" t="str">
        <f ca="1">IFERROR(__xludf.DUMMYFUNCTION("""COMPUTED_VALUE"""),"Emisión CDP")</f>
        <v>Emisión CDP</v>
      </c>
      <c r="E11" s="24" t="str">
        <f ca="1">IFERROR(__xludf.DUMMYFUNCTION("""COMPUTED_VALUE"""),"Revisión Gerencia Operaciones")</f>
        <v>Revisión Gerencia Operaciones</v>
      </c>
      <c r="F11" s="24" t="str">
        <f ca="1">IFERROR(__xludf.DUMMYFUNCTION("""COMPUTED_VALUE"""),"Revisión Gerencia Legal / Bases Administrativas")</f>
        <v>Revisión Gerencia Legal / Bases Administrativas</v>
      </c>
      <c r="G11" s="24" t="str">
        <f ca="1">IFERROR(__xludf.DUMMYFUNCTION("""COMPUTED_VALUE"""),"Aprobación Dirección Ejecutiva")</f>
        <v>Aprobación Dirección Ejecutiva</v>
      </c>
      <c r="H11" s="24" t="str">
        <f ca="1">IFERROR(__xludf.DUMMYFUNCTION("""COMPUTED_VALUE"""),"Gestión de Firmas")</f>
        <v>Gestión de Firmas</v>
      </c>
      <c r="I11" s="24" t="str">
        <f ca="1">IFERROR(__xludf.DUMMYFUNCTION("""COMPUTED_VALUE"""),"Reunión Informativa")</f>
        <v>Reunión Informativa</v>
      </c>
      <c r="J11" s="24" t="str">
        <f ca="1">IFERROR(__xludf.DUMMYFUNCTION("""COMPUTED_VALUE"""),"Publicación Mercado Público")</f>
        <v>Publicación Mercado Público</v>
      </c>
      <c r="K11" s="23" t="str">
        <f ca="1">IFERROR(__xludf.DUMMYFUNCTION("""COMPUTED_VALUE"""),"Publicación Web Agencia")</f>
        <v>Publicación Web Agencia</v>
      </c>
    </row>
    <row r="12" spans="1:11" ht="15.75" customHeight="1" x14ac:dyDescent="0.25">
      <c r="A12" s="24" t="str">
        <f ca="1">IFERROR(__xludf.DUMMYFUNCTION("TRANSPOSE(UNIQUE(FILTER(Listas_Gantt!$B$7:$B1000,Listas_Gantt!$A$7:$A1000=Gantt!I19)))"),"Elaboración Bases")</f>
        <v>Elaboración Bases</v>
      </c>
      <c r="B12" s="24" t="str">
        <f ca="1">IFERROR(__xludf.DUMMYFUNCTION("""COMPUTED_VALUE"""),"Ingreso a Gestidoc")</f>
        <v>Ingreso a Gestidoc</v>
      </c>
      <c r="C12" s="24" t="str">
        <f ca="1">IFERROR(__xludf.DUMMYFUNCTION("""COMPUTED_VALUE"""),"Aprobación Jefatura")</f>
        <v>Aprobación Jefatura</v>
      </c>
      <c r="D12" s="24" t="str">
        <f ca="1">IFERROR(__xludf.DUMMYFUNCTION("""COMPUTED_VALUE"""),"Emisión CDP")</f>
        <v>Emisión CDP</v>
      </c>
      <c r="E12" s="24" t="str">
        <f ca="1">IFERROR(__xludf.DUMMYFUNCTION("""COMPUTED_VALUE"""),"Revisión Gerencia Operaciones")</f>
        <v>Revisión Gerencia Operaciones</v>
      </c>
      <c r="F12" s="24" t="str">
        <f ca="1">IFERROR(__xludf.DUMMYFUNCTION("""COMPUTED_VALUE"""),"Revisión Gerencia Legal / Bases Administrativas")</f>
        <v>Revisión Gerencia Legal / Bases Administrativas</v>
      </c>
      <c r="G12" s="24" t="str">
        <f ca="1">IFERROR(__xludf.DUMMYFUNCTION("""COMPUTED_VALUE"""),"Aprobación Dirección Ejecutiva")</f>
        <v>Aprobación Dirección Ejecutiva</v>
      </c>
      <c r="H12" s="24" t="str">
        <f ca="1">IFERROR(__xludf.DUMMYFUNCTION("""COMPUTED_VALUE"""),"Gestión de Firmas")</f>
        <v>Gestión de Firmas</v>
      </c>
      <c r="I12" s="24" t="str">
        <f ca="1">IFERROR(__xludf.DUMMYFUNCTION("""COMPUTED_VALUE"""),"Reunión Informativa")</f>
        <v>Reunión Informativa</v>
      </c>
      <c r="J12" s="24" t="str">
        <f ca="1">IFERROR(__xludf.DUMMYFUNCTION("""COMPUTED_VALUE"""),"Publicación Mercado Público")</f>
        <v>Publicación Mercado Público</v>
      </c>
      <c r="K12" s="23" t="str">
        <f ca="1">IFERROR(__xludf.DUMMYFUNCTION("""COMPUTED_VALUE"""),"Publicación Web Agencia")</f>
        <v>Publicación Web Agencia</v>
      </c>
    </row>
    <row r="13" spans="1:11" ht="15.75" customHeight="1" x14ac:dyDescent="0.25">
      <c r="A13" s="24" t="str">
        <f ca="1">IFERROR(__xludf.DUMMYFUNCTION("TRANSPOSE(UNIQUE(FILTER(Listas_Gantt!$B$7:$B1000,Listas_Gantt!$A$7:$A1000=Gantt!I20)))"),"Elaboración Bases")</f>
        <v>Elaboración Bases</v>
      </c>
      <c r="B13" s="24" t="str">
        <f ca="1">IFERROR(__xludf.DUMMYFUNCTION("""COMPUTED_VALUE"""),"Ingreso a Gestidoc")</f>
        <v>Ingreso a Gestidoc</v>
      </c>
      <c r="C13" s="24" t="str">
        <f ca="1">IFERROR(__xludf.DUMMYFUNCTION("""COMPUTED_VALUE"""),"Aprobación Jefatura")</f>
        <v>Aprobación Jefatura</v>
      </c>
      <c r="D13" s="24" t="str">
        <f ca="1">IFERROR(__xludf.DUMMYFUNCTION("""COMPUTED_VALUE"""),"Emisión CDP")</f>
        <v>Emisión CDP</v>
      </c>
      <c r="E13" s="24" t="str">
        <f ca="1">IFERROR(__xludf.DUMMYFUNCTION("""COMPUTED_VALUE"""),"Revisión Gerencia Operaciones")</f>
        <v>Revisión Gerencia Operaciones</v>
      </c>
      <c r="F13" s="24" t="str">
        <f ca="1">IFERROR(__xludf.DUMMYFUNCTION("""COMPUTED_VALUE"""),"Revisión Gerencia Legal / Bases Administrativas")</f>
        <v>Revisión Gerencia Legal / Bases Administrativas</v>
      </c>
      <c r="G13" s="24" t="str">
        <f ca="1">IFERROR(__xludf.DUMMYFUNCTION("""COMPUTED_VALUE"""),"Aprobación Dirección Ejecutiva")</f>
        <v>Aprobación Dirección Ejecutiva</v>
      </c>
      <c r="H13" s="24" t="str">
        <f ca="1">IFERROR(__xludf.DUMMYFUNCTION("""COMPUTED_VALUE"""),"Gestión de Firmas")</f>
        <v>Gestión de Firmas</v>
      </c>
      <c r="I13" s="24" t="str">
        <f ca="1">IFERROR(__xludf.DUMMYFUNCTION("""COMPUTED_VALUE"""),"Reunión Informativa")</f>
        <v>Reunión Informativa</v>
      </c>
      <c r="J13" s="24" t="str">
        <f ca="1">IFERROR(__xludf.DUMMYFUNCTION("""COMPUTED_VALUE"""),"Publicación Mercado Público")</f>
        <v>Publicación Mercado Público</v>
      </c>
      <c r="K13" s="23" t="str">
        <f ca="1">IFERROR(__xludf.DUMMYFUNCTION("""COMPUTED_VALUE"""),"Publicación Web Agencia")</f>
        <v>Publicación Web Agencia</v>
      </c>
    </row>
    <row r="14" spans="1:11" ht="15.75" customHeight="1" x14ac:dyDescent="0.25">
      <c r="A14" s="24" t="str">
        <f ca="1">IFERROR(__xludf.DUMMYFUNCTION("TRANSPOSE(UNIQUE(FILTER(Listas_Gantt!$B$7:$B1000,Listas_Gantt!$A$7:$A1000=Gantt!I21)))"),"Ingreso Solicitud Campaña Comunicacional")</f>
        <v>Ingreso Solicitud Campaña Comunicacional</v>
      </c>
      <c r="K14" s="23"/>
    </row>
    <row r="15" spans="1:11" ht="15.75" customHeight="1" x14ac:dyDescent="0.25">
      <c r="A15" s="24" t="str">
        <f ca="1">IFERROR(__xludf.DUMMYFUNCTION("TRANSPOSE(UNIQUE(FILTER(Listas_Gantt!$B$7:$B1000,Listas_Gantt!$A$7:$A1000=Gantt!I22)))"),"Elaboración Bases")</f>
        <v>Elaboración Bases</v>
      </c>
      <c r="B15" s="24" t="str">
        <f ca="1">IFERROR(__xludf.DUMMYFUNCTION("""COMPUTED_VALUE"""),"Ingreso a Gestidoc")</f>
        <v>Ingreso a Gestidoc</v>
      </c>
      <c r="C15" s="24" t="str">
        <f ca="1">IFERROR(__xludf.DUMMYFUNCTION("""COMPUTED_VALUE"""),"Aprobación Jefatura")</f>
        <v>Aprobación Jefatura</v>
      </c>
      <c r="D15" s="24" t="str">
        <f ca="1">IFERROR(__xludf.DUMMYFUNCTION("""COMPUTED_VALUE"""),"Emisión CDP")</f>
        <v>Emisión CDP</v>
      </c>
      <c r="E15" s="24" t="str">
        <f ca="1">IFERROR(__xludf.DUMMYFUNCTION("""COMPUTED_VALUE"""),"Revisión Gerencia Operaciones")</f>
        <v>Revisión Gerencia Operaciones</v>
      </c>
      <c r="F15" s="24" t="str">
        <f ca="1">IFERROR(__xludf.DUMMYFUNCTION("""COMPUTED_VALUE"""),"Revisión Gerencia Legal / Bases Administrativas")</f>
        <v>Revisión Gerencia Legal / Bases Administrativas</v>
      </c>
      <c r="G15" s="24" t="str">
        <f ca="1">IFERROR(__xludf.DUMMYFUNCTION("""COMPUTED_VALUE"""),"Aprobación Dirección Ejecutiva")</f>
        <v>Aprobación Dirección Ejecutiva</v>
      </c>
      <c r="H15" s="24" t="str">
        <f ca="1">IFERROR(__xludf.DUMMYFUNCTION("""COMPUTED_VALUE"""),"Gestión de Firmas")</f>
        <v>Gestión de Firmas</v>
      </c>
      <c r="I15" s="24" t="str">
        <f ca="1">IFERROR(__xludf.DUMMYFUNCTION("""COMPUTED_VALUE"""),"Reunión Informativa")</f>
        <v>Reunión Informativa</v>
      </c>
      <c r="J15" s="24" t="str">
        <f ca="1">IFERROR(__xludf.DUMMYFUNCTION("""COMPUTED_VALUE"""),"Publicación Mercado Público")</f>
        <v>Publicación Mercado Público</v>
      </c>
      <c r="K15" s="23" t="str">
        <f ca="1">IFERROR(__xludf.DUMMYFUNCTION("""COMPUTED_VALUE"""),"Publicación Web Agencia")</f>
        <v>Publicación Web Agencia</v>
      </c>
    </row>
    <row r="16" spans="1:11" ht="15.75" customHeight="1" x14ac:dyDescent="0.25">
      <c r="A16" s="24" t="str">
        <f ca="1">IFERROR(__xludf.DUMMYFUNCTION("TRANSPOSE(UNIQUE(FILTER(Listas_Gantt!$B$7:$B1000,Listas_Gantt!$A$7:$A1000=Gantt!I23)))"),"Elaboración Bases")</f>
        <v>Elaboración Bases</v>
      </c>
      <c r="B16" s="24" t="str">
        <f ca="1">IFERROR(__xludf.DUMMYFUNCTION("""COMPUTED_VALUE"""),"Ingreso a Gestidoc")</f>
        <v>Ingreso a Gestidoc</v>
      </c>
      <c r="C16" s="24" t="str">
        <f ca="1">IFERROR(__xludf.DUMMYFUNCTION("""COMPUTED_VALUE"""),"Aprobación Jefatura")</f>
        <v>Aprobación Jefatura</v>
      </c>
      <c r="D16" s="24" t="str">
        <f ca="1">IFERROR(__xludf.DUMMYFUNCTION("""COMPUTED_VALUE"""),"Emisión CDP")</f>
        <v>Emisión CDP</v>
      </c>
      <c r="E16" s="24" t="str">
        <f ca="1">IFERROR(__xludf.DUMMYFUNCTION("""COMPUTED_VALUE"""),"Revisión Gerencia Operaciones")</f>
        <v>Revisión Gerencia Operaciones</v>
      </c>
      <c r="F16" s="24" t="str">
        <f ca="1">IFERROR(__xludf.DUMMYFUNCTION("""COMPUTED_VALUE"""),"Revisión Gerencia Legal / Bases Administrativas")</f>
        <v>Revisión Gerencia Legal / Bases Administrativas</v>
      </c>
      <c r="G16" s="24" t="str">
        <f ca="1">IFERROR(__xludf.DUMMYFUNCTION("""COMPUTED_VALUE"""),"Aprobación Dirección Ejecutiva")</f>
        <v>Aprobación Dirección Ejecutiva</v>
      </c>
      <c r="H16" s="24" t="str">
        <f ca="1">IFERROR(__xludf.DUMMYFUNCTION("""COMPUTED_VALUE"""),"Gestión de Firmas")</f>
        <v>Gestión de Firmas</v>
      </c>
      <c r="I16" s="24" t="str">
        <f ca="1">IFERROR(__xludf.DUMMYFUNCTION("""COMPUTED_VALUE"""),"Reunión Informativa")</f>
        <v>Reunión Informativa</v>
      </c>
      <c r="J16" s="24" t="str">
        <f ca="1">IFERROR(__xludf.DUMMYFUNCTION("""COMPUTED_VALUE"""),"Publicación Mercado Público")</f>
        <v>Publicación Mercado Público</v>
      </c>
      <c r="K16" s="23" t="str">
        <f ca="1">IFERROR(__xludf.DUMMYFUNCTION("""COMPUTED_VALUE"""),"Publicación Web Agencia")</f>
        <v>Publicación Web Agencia</v>
      </c>
    </row>
    <row r="17" spans="1:13" ht="15.75" customHeight="1" x14ac:dyDescent="0.25">
      <c r="A17" s="24" t="str">
        <f ca="1">IFERROR(__xludf.DUMMYFUNCTION("TRANSPOSE(UNIQUE(FILTER(Listas_Gantt!$B$7:$B1000,Listas_Gantt!$A$7:$A1000=Gantt!I24)))"),"Elaboración Solicitud")</f>
        <v>Elaboración Solicitud</v>
      </c>
      <c r="B17" s="24" t="str">
        <f ca="1">IFERROR(__xludf.DUMMYFUNCTION("""COMPUTED_VALUE"""),"Revisión Solicitud")</f>
        <v>Revisión Solicitud</v>
      </c>
      <c r="C17" s="24" t="str">
        <f ca="1">IFERROR(__xludf.DUMMYFUNCTION("""COMPUTED_VALUE"""),"Aprobación / Designación por Dirección Ejecutiva")</f>
        <v>Aprobación / Designación por Dirección Ejecutiva</v>
      </c>
      <c r="K17" s="23"/>
    </row>
    <row r="18" spans="1:13" ht="15.75" customHeight="1" x14ac:dyDescent="0.25">
      <c r="A18" s="24" t="str">
        <f ca="1">IFERROR(__xludf.DUMMYFUNCTION("TRANSPOSE(UNIQUE(FILTER(Listas_Gantt!$B$7:$B1000,Listas_Gantt!$A$7:$A1000=Gantt!I25)))"),"Elaboración Solicitud")</f>
        <v>Elaboración Solicitud</v>
      </c>
      <c r="B18" s="24" t="str">
        <f ca="1">IFERROR(__xludf.DUMMYFUNCTION("""COMPUTED_VALUE"""),"Revisión Solicitud")</f>
        <v>Revisión Solicitud</v>
      </c>
      <c r="C18" s="24" t="str">
        <f ca="1">IFERROR(__xludf.DUMMYFUNCTION("""COMPUTED_VALUE"""),"Aprobación / Designación por Dirección Ejecutiva")</f>
        <v>Aprobación / Designación por Dirección Ejecutiva</v>
      </c>
      <c r="K18" s="23"/>
    </row>
    <row r="19" spans="1:13" ht="15.75" customHeight="1" x14ac:dyDescent="0.25">
      <c r="A19" s="24" t="str">
        <f ca="1">IFERROR(__xludf.DUMMYFUNCTION("TRANSPOSE(UNIQUE(FILTER(Listas_Gantt!$B$7:$B1000,Listas_Gantt!$A$7:$A1000=Gantt!I26)))"),"Elaboración Solicitud")</f>
        <v>Elaboración Solicitud</v>
      </c>
      <c r="B19" s="24" t="str">
        <f ca="1">IFERROR(__xludf.DUMMYFUNCTION("""COMPUTED_VALUE"""),"Revisión Solicitud")</f>
        <v>Revisión Solicitud</v>
      </c>
      <c r="C19" s="24" t="str">
        <f ca="1">IFERROR(__xludf.DUMMYFUNCTION("""COMPUTED_VALUE"""),"Aprobación / Designación por Dirección Ejecutiva")</f>
        <v>Aprobación / Designación por Dirección Ejecutiva</v>
      </c>
      <c r="K19" s="23"/>
    </row>
    <row r="20" spans="1:13" ht="12.5" x14ac:dyDescent="0.25">
      <c r="A20" s="24" t="str">
        <f ca="1">IFERROR(__xludf.DUMMYFUNCTION("TRANSPOSE(UNIQUE(FILTER(Listas_Gantt!$B$7:$B1000,Listas_Gantt!$A$7:$A1000=Gantt!I27)))"),"Cierre Concurso / Licitación")</f>
        <v>Cierre Concurso / Licitación</v>
      </c>
      <c r="B20" s="24" t="str">
        <f ca="1">IFERROR(__xludf.DUMMYFUNCTION("""COMPUTED_VALUE"""),"Apertura Administrativa")</f>
        <v>Apertura Administrativa</v>
      </c>
      <c r="C20" s="24" t="str">
        <f ca="1">IFERROR(__xludf.DUMMYFUNCTION("""COMPUTED_VALUE"""),"Asistencia para Revisión Legal de Ofertas")</f>
        <v>Asistencia para Revisión Legal de Ofertas</v>
      </c>
      <c r="D20" s="24" t="str">
        <f ca="1">IFERROR(__xludf.DUMMYFUNCTION("""COMPUTED_VALUE"""),"Reunión Legal con Comisión Evaluadora")</f>
        <v>Reunión Legal con Comisión Evaluadora</v>
      </c>
      <c r="E20" s="24" t="str">
        <f ca="1">IFERROR(__xludf.DUMMYFUNCTION("""COMPUTED_VALUE"""),"Elaboración Acta Evaluación")</f>
        <v>Elaboración Acta Evaluación</v>
      </c>
      <c r="F20" s="24" t="str">
        <f ca="1">IFERROR(__xludf.DUMMYFUNCTION("""COMPUTED_VALUE"""),"Revisión Acta Evaluación")</f>
        <v>Revisión Acta Evaluación</v>
      </c>
      <c r="G20" s="24" t="str">
        <f ca="1">IFERROR(__xludf.DUMMYFUNCTION("""COMPUTED_VALUE"""),"Aprobación Acta Evaluación")</f>
        <v>Aprobación Acta Evaluación</v>
      </c>
      <c r="H20" s="24" t="str">
        <f ca="1">IFERROR(__xludf.DUMMYFUNCTION("""COMPUTED_VALUE"""),"Elaboración Acta Adjudicación")</f>
        <v>Elaboración Acta Adjudicación</v>
      </c>
      <c r="I20" s="24" t="str">
        <f ca="1">IFERROR(__xludf.DUMMYFUNCTION("""COMPUTED_VALUE"""),"Revisión Acta Adjudicación")</f>
        <v>Revisión Acta Adjudicación</v>
      </c>
      <c r="J20" s="24" t="str">
        <f ca="1">IFERROR(__xludf.DUMMYFUNCTION("""COMPUTED_VALUE"""),"Aprobación Acta Adjudicación")</f>
        <v>Aprobación Acta Adjudicación</v>
      </c>
      <c r="K20" s="23" t="str">
        <f ca="1">IFERROR(__xludf.DUMMYFUNCTION("""COMPUTED_VALUE"""),"Gestión de Firmas")</f>
        <v>Gestión de Firmas</v>
      </c>
      <c r="L20" s="24" t="str">
        <f ca="1">IFERROR(__xludf.DUMMYFUNCTION("""COMPUTED_VALUE"""),"Publicación Acta Adjudicación Web Agencia")</f>
        <v>Publicación Acta Adjudicación Web Agencia</v>
      </c>
      <c r="M20" s="24" t="str">
        <f ca="1">IFERROR(__xludf.DUMMYFUNCTION("""COMPUTED_VALUE"""),"Publicación Acta Adjudicación Mercado Público")</f>
        <v>Publicación Acta Adjudicación Mercado Público</v>
      </c>
    </row>
    <row r="21" spans="1:13" ht="12.5" x14ac:dyDescent="0.25">
      <c r="A21" s="24" t="str">
        <f ca="1">IFERROR(__xludf.DUMMYFUNCTION("TRANSPOSE(UNIQUE(FILTER(Listas_Gantt!$B$7:$B1000,Listas_Gantt!$A$7:$A1000=Gantt!I28)))"),"Cierre Concurso / Licitación")</f>
        <v>Cierre Concurso / Licitación</v>
      </c>
      <c r="B21" s="24" t="str">
        <f ca="1">IFERROR(__xludf.DUMMYFUNCTION("""COMPUTED_VALUE"""),"Apertura Administrativa")</f>
        <v>Apertura Administrativa</v>
      </c>
      <c r="C21" s="24" t="str">
        <f ca="1">IFERROR(__xludf.DUMMYFUNCTION("""COMPUTED_VALUE"""),"Asistencia para Revisión Legal de Ofertas")</f>
        <v>Asistencia para Revisión Legal de Ofertas</v>
      </c>
      <c r="D21" s="24" t="str">
        <f ca="1">IFERROR(__xludf.DUMMYFUNCTION("""COMPUTED_VALUE"""),"Reunión Legal con Comisión Evaluadora")</f>
        <v>Reunión Legal con Comisión Evaluadora</v>
      </c>
      <c r="E21" s="24" t="str">
        <f ca="1">IFERROR(__xludf.DUMMYFUNCTION("""COMPUTED_VALUE"""),"Elaboración Acta Evaluación")</f>
        <v>Elaboración Acta Evaluación</v>
      </c>
      <c r="F21" s="24" t="str">
        <f ca="1">IFERROR(__xludf.DUMMYFUNCTION("""COMPUTED_VALUE"""),"Revisión Acta Evaluación")</f>
        <v>Revisión Acta Evaluación</v>
      </c>
      <c r="G21" s="24" t="str">
        <f ca="1">IFERROR(__xludf.DUMMYFUNCTION("""COMPUTED_VALUE"""),"Aprobación Acta Evaluación")</f>
        <v>Aprobación Acta Evaluación</v>
      </c>
      <c r="H21" s="24" t="str">
        <f ca="1">IFERROR(__xludf.DUMMYFUNCTION("""COMPUTED_VALUE"""),"Elaboración Acta Adjudicación")</f>
        <v>Elaboración Acta Adjudicación</v>
      </c>
      <c r="I21" s="24" t="str">
        <f ca="1">IFERROR(__xludf.DUMMYFUNCTION("""COMPUTED_VALUE"""),"Revisión Acta Adjudicación")</f>
        <v>Revisión Acta Adjudicación</v>
      </c>
      <c r="J21" s="24" t="str">
        <f ca="1">IFERROR(__xludf.DUMMYFUNCTION("""COMPUTED_VALUE"""),"Aprobación Acta Adjudicación")</f>
        <v>Aprobación Acta Adjudicación</v>
      </c>
      <c r="K21" s="23" t="str">
        <f ca="1">IFERROR(__xludf.DUMMYFUNCTION("""COMPUTED_VALUE"""),"Gestión de Firmas")</f>
        <v>Gestión de Firmas</v>
      </c>
      <c r="L21" s="24" t="str">
        <f ca="1">IFERROR(__xludf.DUMMYFUNCTION("""COMPUTED_VALUE"""),"Publicación Acta Adjudicación Web Agencia")</f>
        <v>Publicación Acta Adjudicación Web Agencia</v>
      </c>
      <c r="M21" s="24" t="str">
        <f ca="1">IFERROR(__xludf.DUMMYFUNCTION("""COMPUTED_VALUE"""),"Publicación Acta Adjudicación Mercado Público")</f>
        <v>Publicación Acta Adjudicación Mercado Público</v>
      </c>
    </row>
    <row r="22" spans="1:13" ht="12.5" x14ac:dyDescent="0.25">
      <c r="A22" s="24" t="str">
        <f ca="1">IFERROR(__xludf.DUMMYFUNCTION("TRANSPOSE(UNIQUE(FILTER(Listas_Gantt!$B$7:$B1000,Listas_Gantt!$A$7:$A1000=Gantt!I29)))"),"Cierre Concurso / Licitación")</f>
        <v>Cierre Concurso / Licitación</v>
      </c>
      <c r="B22" s="24" t="str">
        <f ca="1">IFERROR(__xludf.DUMMYFUNCTION("""COMPUTED_VALUE"""),"Apertura Administrativa")</f>
        <v>Apertura Administrativa</v>
      </c>
      <c r="C22" s="24" t="str">
        <f ca="1">IFERROR(__xludf.DUMMYFUNCTION("""COMPUTED_VALUE"""),"Asistencia para Revisión Legal de Ofertas")</f>
        <v>Asistencia para Revisión Legal de Ofertas</v>
      </c>
      <c r="D22" s="24" t="str">
        <f ca="1">IFERROR(__xludf.DUMMYFUNCTION("""COMPUTED_VALUE"""),"Reunión Legal con Comisión Evaluadora")</f>
        <v>Reunión Legal con Comisión Evaluadora</v>
      </c>
      <c r="E22" s="24" t="str">
        <f ca="1">IFERROR(__xludf.DUMMYFUNCTION("""COMPUTED_VALUE"""),"Elaboración Acta Evaluación")</f>
        <v>Elaboración Acta Evaluación</v>
      </c>
      <c r="F22" s="24" t="str">
        <f ca="1">IFERROR(__xludf.DUMMYFUNCTION("""COMPUTED_VALUE"""),"Revisión Acta Evaluación")</f>
        <v>Revisión Acta Evaluación</v>
      </c>
      <c r="G22" s="24" t="str">
        <f ca="1">IFERROR(__xludf.DUMMYFUNCTION("""COMPUTED_VALUE"""),"Aprobación Acta Evaluación")</f>
        <v>Aprobación Acta Evaluación</v>
      </c>
      <c r="H22" s="24" t="str">
        <f ca="1">IFERROR(__xludf.DUMMYFUNCTION("""COMPUTED_VALUE"""),"Elaboración Acta Adjudicación")</f>
        <v>Elaboración Acta Adjudicación</v>
      </c>
      <c r="I22" s="24" t="str">
        <f ca="1">IFERROR(__xludf.DUMMYFUNCTION("""COMPUTED_VALUE"""),"Revisión Acta Adjudicación")</f>
        <v>Revisión Acta Adjudicación</v>
      </c>
      <c r="J22" s="24" t="str">
        <f ca="1">IFERROR(__xludf.DUMMYFUNCTION("""COMPUTED_VALUE"""),"Aprobación Acta Adjudicación")</f>
        <v>Aprobación Acta Adjudicación</v>
      </c>
      <c r="K22" s="23" t="str">
        <f ca="1">IFERROR(__xludf.DUMMYFUNCTION("""COMPUTED_VALUE"""),"Gestión de Firmas")</f>
        <v>Gestión de Firmas</v>
      </c>
      <c r="L22" s="24" t="str">
        <f ca="1">IFERROR(__xludf.DUMMYFUNCTION("""COMPUTED_VALUE"""),"Publicación Acta Adjudicación Web Agencia")</f>
        <v>Publicación Acta Adjudicación Web Agencia</v>
      </c>
      <c r="M22" s="24" t="str">
        <f ca="1">IFERROR(__xludf.DUMMYFUNCTION("""COMPUTED_VALUE"""),"Publicación Acta Adjudicación Mercado Público")</f>
        <v>Publicación Acta Adjudicación Mercado Público</v>
      </c>
    </row>
    <row r="23" spans="1:13" ht="12.5" x14ac:dyDescent="0.25">
      <c r="A23" s="24" t="str">
        <f ca="1">IFERROR(__xludf.DUMMYFUNCTION("TRANSPOSE(UNIQUE(FILTER(Listas_Gantt!$B$7:$B1000,Listas_Gantt!$A$7:$A1000=Gantt!I30)))"),"Cierre Concurso / Licitación")</f>
        <v>Cierre Concurso / Licitación</v>
      </c>
      <c r="B23" s="24" t="str">
        <f ca="1">IFERROR(__xludf.DUMMYFUNCTION("""COMPUTED_VALUE"""),"Apertura Administrativa")</f>
        <v>Apertura Administrativa</v>
      </c>
      <c r="C23" s="24" t="str">
        <f ca="1">IFERROR(__xludf.DUMMYFUNCTION("""COMPUTED_VALUE"""),"Asistencia para Revisión Legal de Ofertas")</f>
        <v>Asistencia para Revisión Legal de Ofertas</v>
      </c>
      <c r="D23" s="24" t="str">
        <f ca="1">IFERROR(__xludf.DUMMYFUNCTION("""COMPUTED_VALUE"""),"Reunión Legal con Comisión Evaluadora")</f>
        <v>Reunión Legal con Comisión Evaluadora</v>
      </c>
      <c r="E23" s="24" t="str">
        <f ca="1">IFERROR(__xludf.DUMMYFUNCTION("""COMPUTED_VALUE"""),"Elaboración Acta Evaluación")</f>
        <v>Elaboración Acta Evaluación</v>
      </c>
      <c r="F23" s="24" t="str">
        <f ca="1">IFERROR(__xludf.DUMMYFUNCTION("""COMPUTED_VALUE"""),"Revisión Acta Evaluación")</f>
        <v>Revisión Acta Evaluación</v>
      </c>
      <c r="G23" s="24" t="str">
        <f ca="1">IFERROR(__xludf.DUMMYFUNCTION("""COMPUTED_VALUE"""),"Aprobación Acta Evaluación")</f>
        <v>Aprobación Acta Evaluación</v>
      </c>
      <c r="H23" s="24" t="str">
        <f ca="1">IFERROR(__xludf.DUMMYFUNCTION("""COMPUTED_VALUE"""),"Elaboración Acta Adjudicación")</f>
        <v>Elaboración Acta Adjudicación</v>
      </c>
      <c r="I23" s="24" t="str">
        <f ca="1">IFERROR(__xludf.DUMMYFUNCTION("""COMPUTED_VALUE"""),"Revisión Acta Adjudicación")</f>
        <v>Revisión Acta Adjudicación</v>
      </c>
      <c r="J23" s="24" t="str">
        <f ca="1">IFERROR(__xludf.DUMMYFUNCTION("""COMPUTED_VALUE"""),"Aprobación Acta Adjudicación")</f>
        <v>Aprobación Acta Adjudicación</v>
      </c>
      <c r="K23" s="23" t="str">
        <f ca="1">IFERROR(__xludf.DUMMYFUNCTION("""COMPUTED_VALUE"""),"Gestión de Firmas")</f>
        <v>Gestión de Firmas</v>
      </c>
      <c r="L23" s="24" t="str">
        <f ca="1">IFERROR(__xludf.DUMMYFUNCTION("""COMPUTED_VALUE"""),"Publicación Acta Adjudicación Web Agencia")</f>
        <v>Publicación Acta Adjudicación Web Agencia</v>
      </c>
      <c r="M23" s="24" t="str">
        <f ca="1">IFERROR(__xludf.DUMMYFUNCTION("""COMPUTED_VALUE"""),"Publicación Acta Adjudicación Mercado Público")</f>
        <v>Publicación Acta Adjudicación Mercado Público</v>
      </c>
    </row>
    <row r="24" spans="1:13" ht="12.5" x14ac:dyDescent="0.25">
      <c r="A24" s="24" t="str">
        <f ca="1">IFERROR(__xludf.DUMMYFUNCTION("TRANSPOSE(UNIQUE(FILTER(Listas_Gantt!$B$7:$B1000,Listas_Gantt!$A$7:$A1000=Gantt!I31)))"),"Cierre Concurso / Licitación")</f>
        <v>Cierre Concurso / Licitación</v>
      </c>
      <c r="B24" s="24" t="str">
        <f ca="1">IFERROR(__xludf.DUMMYFUNCTION("""COMPUTED_VALUE"""),"Apertura Administrativa")</f>
        <v>Apertura Administrativa</v>
      </c>
      <c r="C24" s="24" t="str">
        <f ca="1">IFERROR(__xludf.DUMMYFUNCTION("""COMPUTED_VALUE"""),"Asistencia para Revisión Legal de Ofertas")</f>
        <v>Asistencia para Revisión Legal de Ofertas</v>
      </c>
      <c r="D24" s="24" t="str">
        <f ca="1">IFERROR(__xludf.DUMMYFUNCTION("""COMPUTED_VALUE"""),"Reunión Legal con Comisión Evaluadora")</f>
        <v>Reunión Legal con Comisión Evaluadora</v>
      </c>
      <c r="E24" s="24" t="str">
        <f ca="1">IFERROR(__xludf.DUMMYFUNCTION("""COMPUTED_VALUE"""),"Elaboración Acta Evaluación")</f>
        <v>Elaboración Acta Evaluación</v>
      </c>
      <c r="F24" s="24" t="str">
        <f ca="1">IFERROR(__xludf.DUMMYFUNCTION("""COMPUTED_VALUE"""),"Revisión Acta Evaluación")</f>
        <v>Revisión Acta Evaluación</v>
      </c>
      <c r="G24" s="24" t="str">
        <f ca="1">IFERROR(__xludf.DUMMYFUNCTION("""COMPUTED_VALUE"""),"Aprobación Acta Evaluación")</f>
        <v>Aprobación Acta Evaluación</v>
      </c>
      <c r="H24" s="24" t="str">
        <f ca="1">IFERROR(__xludf.DUMMYFUNCTION("""COMPUTED_VALUE"""),"Elaboración Acta Adjudicación")</f>
        <v>Elaboración Acta Adjudicación</v>
      </c>
      <c r="I24" s="24" t="str">
        <f ca="1">IFERROR(__xludf.DUMMYFUNCTION("""COMPUTED_VALUE"""),"Revisión Acta Adjudicación")</f>
        <v>Revisión Acta Adjudicación</v>
      </c>
      <c r="J24" s="24" t="str">
        <f ca="1">IFERROR(__xludf.DUMMYFUNCTION("""COMPUTED_VALUE"""),"Aprobación Acta Adjudicación")</f>
        <v>Aprobación Acta Adjudicación</v>
      </c>
      <c r="K24" s="23" t="str">
        <f ca="1">IFERROR(__xludf.DUMMYFUNCTION("""COMPUTED_VALUE"""),"Gestión de Firmas")</f>
        <v>Gestión de Firmas</v>
      </c>
      <c r="L24" s="24" t="str">
        <f ca="1">IFERROR(__xludf.DUMMYFUNCTION("""COMPUTED_VALUE"""),"Publicación Acta Adjudicación Web Agencia")</f>
        <v>Publicación Acta Adjudicación Web Agencia</v>
      </c>
      <c r="M24" s="24" t="str">
        <f ca="1">IFERROR(__xludf.DUMMYFUNCTION("""COMPUTED_VALUE"""),"Publicación Acta Adjudicación Mercado Público")</f>
        <v>Publicación Acta Adjudicación Mercado Público</v>
      </c>
    </row>
    <row r="25" spans="1:13" ht="12.5" x14ac:dyDescent="0.25">
      <c r="A25" s="24" t="str">
        <f ca="1">IFERROR(__xludf.DUMMYFUNCTION("TRANSPOSE(UNIQUE(FILTER(Listas_Gantt!$B$7:$B1000,Listas_Gantt!$A$7:$A1000=Gantt!I32)))"),"Cierre Concurso / Licitación")</f>
        <v>Cierre Concurso / Licitación</v>
      </c>
      <c r="B25" s="24" t="str">
        <f ca="1">IFERROR(__xludf.DUMMYFUNCTION("""COMPUTED_VALUE"""),"Apertura Administrativa")</f>
        <v>Apertura Administrativa</v>
      </c>
      <c r="C25" s="24" t="str">
        <f ca="1">IFERROR(__xludf.DUMMYFUNCTION("""COMPUTED_VALUE"""),"Asistencia para Revisión Legal de Ofertas")</f>
        <v>Asistencia para Revisión Legal de Ofertas</v>
      </c>
      <c r="D25" s="24" t="str">
        <f ca="1">IFERROR(__xludf.DUMMYFUNCTION("""COMPUTED_VALUE"""),"Reunión Legal con Comisión Evaluadora")</f>
        <v>Reunión Legal con Comisión Evaluadora</v>
      </c>
      <c r="E25" s="24" t="str">
        <f ca="1">IFERROR(__xludf.DUMMYFUNCTION("""COMPUTED_VALUE"""),"Elaboración Acta Evaluación")</f>
        <v>Elaboración Acta Evaluación</v>
      </c>
      <c r="F25" s="24" t="str">
        <f ca="1">IFERROR(__xludf.DUMMYFUNCTION("""COMPUTED_VALUE"""),"Revisión Acta Evaluación")</f>
        <v>Revisión Acta Evaluación</v>
      </c>
      <c r="G25" s="24" t="str">
        <f ca="1">IFERROR(__xludf.DUMMYFUNCTION("""COMPUTED_VALUE"""),"Aprobación Acta Evaluación")</f>
        <v>Aprobación Acta Evaluación</v>
      </c>
      <c r="H25" s="24" t="str">
        <f ca="1">IFERROR(__xludf.DUMMYFUNCTION("""COMPUTED_VALUE"""),"Elaboración Acta Adjudicación")</f>
        <v>Elaboración Acta Adjudicación</v>
      </c>
      <c r="I25" s="24" t="str">
        <f ca="1">IFERROR(__xludf.DUMMYFUNCTION("""COMPUTED_VALUE"""),"Revisión Acta Adjudicación")</f>
        <v>Revisión Acta Adjudicación</v>
      </c>
      <c r="J25" s="24" t="str">
        <f ca="1">IFERROR(__xludf.DUMMYFUNCTION("""COMPUTED_VALUE"""),"Aprobación Acta Adjudicación")</f>
        <v>Aprobación Acta Adjudicación</v>
      </c>
      <c r="K25" s="23" t="str">
        <f ca="1">IFERROR(__xludf.DUMMYFUNCTION("""COMPUTED_VALUE"""),"Gestión de Firmas")</f>
        <v>Gestión de Firmas</v>
      </c>
      <c r="L25" s="24" t="str">
        <f ca="1">IFERROR(__xludf.DUMMYFUNCTION("""COMPUTED_VALUE"""),"Publicación Acta Adjudicación Web Agencia")</f>
        <v>Publicación Acta Adjudicación Web Agencia</v>
      </c>
      <c r="M25" s="24" t="str">
        <f ca="1">IFERROR(__xludf.DUMMYFUNCTION("""COMPUTED_VALUE"""),"Publicación Acta Adjudicación Mercado Público")</f>
        <v>Publicación Acta Adjudicación Mercado Público</v>
      </c>
    </row>
    <row r="26" spans="1:13" ht="12.5" x14ac:dyDescent="0.25">
      <c r="A26" s="24" t="str">
        <f ca="1">IFERROR(__xludf.DUMMYFUNCTION("TRANSPOSE(UNIQUE(FILTER(Listas_Gantt!$B$7:$B1000,Listas_Gantt!$A$7:$A1000=Gantt!I33)))"),"Cierre Concurso / Licitación")</f>
        <v>Cierre Concurso / Licitación</v>
      </c>
      <c r="B26" s="24" t="str">
        <f ca="1">IFERROR(__xludf.DUMMYFUNCTION("""COMPUTED_VALUE"""),"Apertura Administrativa")</f>
        <v>Apertura Administrativa</v>
      </c>
      <c r="C26" s="24" t="str">
        <f ca="1">IFERROR(__xludf.DUMMYFUNCTION("""COMPUTED_VALUE"""),"Asistencia para Revisión Legal de Ofertas")</f>
        <v>Asistencia para Revisión Legal de Ofertas</v>
      </c>
      <c r="D26" s="24" t="str">
        <f ca="1">IFERROR(__xludf.DUMMYFUNCTION("""COMPUTED_VALUE"""),"Reunión Legal con Comisión Evaluadora")</f>
        <v>Reunión Legal con Comisión Evaluadora</v>
      </c>
      <c r="E26" s="24" t="str">
        <f ca="1">IFERROR(__xludf.DUMMYFUNCTION("""COMPUTED_VALUE"""),"Elaboración Acta Evaluación")</f>
        <v>Elaboración Acta Evaluación</v>
      </c>
      <c r="F26" s="24" t="str">
        <f ca="1">IFERROR(__xludf.DUMMYFUNCTION("""COMPUTED_VALUE"""),"Revisión Acta Evaluación")</f>
        <v>Revisión Acta Evaluación</v>
      </c>
      <c r="G26" s="24" t="str">
        <f ca="1">IFERROR(__xludf.DUMMYFUNCTION("""COMPUTED_VALUE"""),"Aprobación Acta Evaluación")</f>
        <v>Aprobación Acta Evaluación</v>
      </c>
      <c r="H26" s="24" t="str">
        <f ca="1">IFERROR(__xludf.DUMMYFUNCTION("""COMPUTED_VALUE"""),"Elaboración Acta Adjudicación")</f>
        <v>Elaboración Acta Adjudicación</v>
      </c>
      <c r="I26" s="24" t="str">
        <f ca="1">IFERROR(__xludf.DUMMYFUNCTION("""COMPUTED_VALUE"""),"Revisión Acta Adjudicación")</f>
        <v>Revisión Acta Adjudicación</v>
      </c>
      <c r="J26" s="24" t="str">
        <f ca="1">IFERROR(__xludf.DUMMYFUNCTION("""COMPUTED_VALUE"""),"Aprobación Acta Adjudicación")</f>
        <v>Aprobación Acta Adjudicación</v>
      </c>
      <c r="K26" s="23" t="str">
        <f ca="1">IFERROR(__xludf.DUMMYFUNCTION("""COMPUTED_VALUE"""),"Gestión de Firmas")</f>
        <v>Gestión de Firmas</v>
      </c>
      <c r="L26" s="24" t="str">
        <f ca="1">IFERROR(__xludf.DUMMYFUNCTION("""COMPUTED_VALUE"""),"Publicación Acta Adjudicación Web Agencia")</f>
        <v>Publicación Acta Adjudicación Web Agencia</v>
      </c>
      <c r="M26" s="24" t="str">
        <f ca="1">IFERROR(__xludf.DUMMYFUNCTION("""COMPUTED_VALUE"""),"Publicación Acta Adjudicación Mercado Público")</f>
        <v>Publicación Acta Adjudicación Mercado Público</v>
      </c>
    </row>
    <row r="27" spans="1:13" ht="12.5" x14ac:dyDescent="0.25">
      <c r="A27" s="24" t="str">
        <f ca="1">IFERROR(__xludf.DUMMYFUNCTION("TRANSPOSE(UNIQUE(FILTER(Listas_Gantt!$B$7:$B1000,Listas_Gantt!$A$7:$A1000=Gantt!I34)))"),"Cierre Concurso / Licitación")</f>
        <v>Cierre Concurso / Licitación</v>
      </c>
      <c r="B27" s="24" t="str">
        <f ca="1">IFERROR(__xludf.DUMMYFUNCTION("""COMPUTED_VALUE"""),"Apertura Administrativa")</f>
        <v>Apertura Administrativa</v>
      </c>
      <c r="C27" s="24" t="str">
        <f ca="1">IFERROR(__xludf.DUMMYFUNCTION("""COMPUTED_VALUE"""),"Asistencia para Revisión Legal de Ofertas")</f>
        <v>Asistencia para Revisión Legal de Ofertas</v>
      </c>
      <c r="D27" s="24" t="str">
        <f ca="1">IFERROR(__xludf.DUMMYFUNCTION("""COMPUTED_VALUE"""),"Reunión Legal con Comisión Evaluadora")</f>
        <v>Reunión Legal con Comisión Evaluadora</v>
      </c>
      <c r="E27" s="24" t="str">
        <f ca="1">IFERROR(__xludf.DUMMYFUNCTION("""COMPUTED_VALUE"""),"Elaboración Acta Evaluación")</f>
        <v>Elaboración Acta Evaluación</v>
      </c>
      <c r="F27" s="24" t="str">
        <f ca="1">IFERROR(__xludf.DUMMYFUNCTION("""COMPUTED_VALUE"""),"Revisión Acta Evaluación")</f>
        <v>Revisión Acta Evaluación</v>
      </c>
      <c r="G27" s="24" t="str">
        <f ca="1">IFERROR(__xludf.DUMMYFUNCTION("""COMPUTED_VALUE"""),"Aprobación Acta Evaluación")</f>
        <v>Aprobación Acta Evaluación</v>
      </c>
      <c r="H27" s="24" t="str">
        <f ca="1">IFERROR(__xludf.DUMMYFUNCTION("""COMPUTED_VALUE"""),"Elaboración Acta Adjudicación")</f>
        <v>Elaboración Acta Adjudicación</v>
      </c>
      <c r="I27" s="24" t="str">
        <f ca="1">IFERROR(__xludf.DUMMYFUNCTION("""COMPUTED_VALUE"""),"Revisión Acta Adjudicación")</f>
        <v>Revisión Acta Adjudicación</v>
      </c>
      <c r="J27" s="24" t="str">
        <f ca="1">IFERROR(__xludf.DUMMYFUNCTION("""COMPUTED_VALUE"""),"Aprobación Acta Adjudicación")</f>
        <v>Aprobación Acta Adjudicación</v>
      </c>
      <c r="K27" s="23" t="str">
        <f ca="1">IFERROR(__xludf.DUMMYFUNCTION("""COMPUTED_VALUE"""),"Gestión de Firmas")</f>
        <v>Gestión de Firmas</v>
      </c>
      <c r="L27" s="24" t="str">
        <f ca="1">IFERROR(__xludf.DUMMYFUNCTION("""COMPUTED_VALUE"""),"Publicación Acta Adjudicación Web Agencia")</f>
        <v>Publicación Acta Adjudicación Web Agencia</v>
      </c>
      <c r="M27" s="24" t="str">
        <f ca="1">IFERROR(__xludf.DUMMYFUNCTION("""COMPUTED_VALUE"""),"Publicación Acta Adjudicación Mercado Público")</f>
        <v>Publicación Acta Adjudicación Mercado Público</v>
      </c>
    </row>
    <row r="28" spans="1:13" ht="12.5" x14ac:dyDescent="0.25">
      <c r="A28" s="24" t="str">
        <f ca="1">IFERROR(__xludf.DUMMYFUNCTION("TRANSPOSE(UNIQUE(FILTER(Listas_Gantt!$B$7:$B1000,Listas_Gantt!$A$7:$A1000=Gantt!I35)))"),"Cierre Concurso / Licitación")</f>
        <v>Cierre Concurso / Licitación</v>
      </c>
      <c r="B28" s="24" t="str">
        <f ca="1">IFERROR(__xludf.DUMMYFUNCTION("""COMPUTED_VALUE"""),"Apertura Administrativa")</f>
        <v>Apertura Administrativa</v>
      </c>
      <c r="C28" s="24" t="str">
        <f ca="1">IFERROR(__xludf.DUMMYFUNCTION("""COMPUTED_VALUE"""),"Asistencia para Revisión Legal de Ofertas")</f>
        <v>Asistencia para Revisión Legal de Ofertas</v>
      </c>
      <c r="D28" s="24" t="str">
        <f ca="1">IFERROR(__xludf.DUMMYFUNCTION("""COMPUTED_VALUE"""),"Reunión Legal con Comisión Evaluadora")</f>
        <v>Reunión Legal con Comisión Evaluadora</v>
      </c>
      <c r="E28" s="24" t="str">
        <f ca="1">IFERROR(__xludf.DUMMYFUNCTION("""COMPUTED_VALUE"""),"Elaboración Acta Evaluación")</f>
        <v>Elaboración Acta Evaluación</v>
      </c>
      <c r="F28" s="24" t="str">
        <f ca="1">IFERROR(__xludf.DUMMYFUNCTION("""COMPUTED_VALUE"""),"Revisión Acta Evaluación")</f>
        <v>Revisión Acta Evaluación</v>
      </c>
      <c r="G28" s="24" t="str">
        <f ca="1">IFERROR(__xludf.DUMMYFUNCTION("""COMPUTED_VALUE"""),"Aprobación Acta Evaluación")</f>
        <v>Aprobación Acta Evaluación</v>
      </c>
      <c r="H28" s="24" t="str">
        <f ca="1">IFERROR(__xludf.DUMMYFUNCTION("""COMPUTED_VALUE"""),"Elaboración Acta Adjudicación")</f>
        <v>Elaboración Acta Adjudicación</v>
      </c>
      <c r="I28" s="24" t="str">
        <f ca="1">IFERROR(__xludf.DUMMYFUNCTION("""COMPUTED_VALUE"""),"Revisión Acta Adjudicación")</f>
        <v>Revisión Acta Adjudicación</v>
      </c>
      <c r="J28" s="24" t="str">
        <f ca="1">IFERROR(__xludf.DUMMYFUNCTION("""COMPUTED_VALUE"""),"Aprobación Acta Adjudicación")</f>
        <v>Aprobación Acta Adjudicación</v>
      </c>
      <c r="K28" s="23" t="str">
        <f ca="1">IFERROR(__xludf.DUMMYFUNCTION("""COMPUTED_VALUE"""),"Gestión de Firmas")</f>
        <v>Gestión de Firmas</v>
      </c>
      <c r="L28" s="24" t="str">
        <f ca="1">IFERROR(__xludf.DUMMYFUNCTION("""COMPUTED_VALUE"""),"Publicación Acta Adjudicación Web Agencia")</f>
        <v>Publicación Acta Adjudicación Web Agencia</v>
      </c>
      <c r="M28" s="24" t="str">
        <f ca="1">IFERROR(__xludf.DUMMYFUNCTION("""COMPUTED_VALUE"""),"Publicación Acta Adjudicación Mercado Público")</f>
        <v>Publicación Acta Adjudicación Mercado Público</v>
      </c>
    </row>
    <row r="29" spans="1:13" ht="12.5" x14ac:dyDescent="0.25">
      <c r="A29" s="24" t="str">
        <f ca="1">IFERROR(__xludf.DUMMYFUNCTION("TRANSPOSE(UNIQUE(FILTER(Listas_Gantt!$B$7:$B1000,Listas_Gantt!$A$7:$A1000=Gantt!I36)))"),"Cierre Concurso / Licitación")</f>
        <v>Cierre Concurso / Licitación</v>
      </c>
      <c r="B29" s="24" t="str">
        <f ca="1">IFERROR(__xludf.DUMMYFUNCTION("""COMPUTED_VALUE"""),"Apertura Administrativa")</f>
        <v>Apertura Administrativa</v>
      </c>
      <c r="C29" s="24" t="str">
        <f ca="1">IFERROR(__xludf.DUMMYFUNCTION("""COMPUTED_VALUE"""),"Asistencia para Revisión Legal de Ofertas")</f>
        <v>Asistencia para Revisión Legal de Ofertas</v>
      </c>
      <c r="D29" s="24" t="str">
        <f ca="1">IFERROR(__xludf.DUMMYFUNCTION("""COMPUTED_VALUE"""),"Reunión Legal con Comisión Evaluadora")</f>
        <v>Reunión Legal con Comisión Evaluadora</v>
      </c>
      <c r="E29" s="24" t="str">
        <f ca="1">IFERROR(__xludf.DUMMYFUNCTION("""COMPUTED_VALUE"""),"Elaboración Acta Evaluación")</f>
        <v>Elaboración Acta Evaluación</v>
      </c>
      <c r="F29" s="24" t="str">
        <f ca="1">IFERROR(__xludf.DUMMYFUNCTION("""COMPUTED_VALUE"""),"Revisión Acta Evaluación")</f>
        <v>Revisión Acta Evaluación</v>
      </c>
      <c r="G29" s="24" t="str">
        <f ca="1">IFERROR(__xludf.DUMMYFUNCTION("""COMPUTED_VALUE"""),"Aprobación Acta Evaluación")</f>
        <v>Aprobación Acta Evaluación</v>
      </c>
      <c r="H29" s="24" t="str">
        <f ca="1">IFERROR(__xludf.DUMMYFUNCTION("""COMPUTED_VALUE"""),"Elaboración Acta Adjudicación")</f>
        <v>Elaboración Acta Adjudicación</v>
      </c>
      <c r="I29" s="24" t="str">
        <f ca="1">IFERROR(__xludf.DUMMYFUNCTION("""COMPUTED_VALUE"""),"Revisión Acta Adjudicación")</f>
        <v>Revisión Acta Adjudicación</v>
      </c>
      <c r="J29" s="24" t="str">
        <f ca="1">IFERROR(__xludf.DUMMYFUNCTION("""COMPUTED_VALUE"""),"Aprobación Acta Adjudicación")</f>
        <v>Aprobación Acta Adjudicación</v>
      </c>
      <c r="K29" s="23" t="str">
        <f ca="1">IFERROR(__xludf.DUMMYFUNCTION("""COMPUTED_VALUE"""),"Gestión de Firmas")</f>
        <v>Gestión de Firmas</v>
      </c>
      <c r="L29" s="24" t="str">
        <f ca="1">IFERROR(__xludf.DUMMYFUNCTION("""COMPUTED_VALUE"""),"Publicación Acta Adjudicación Web Agencia")</f>
        <v>Publicación Acta Adjudicación Web Agencia</v>
      </c>
      <c r="M29" s="24" t="str">
        <f ca="1">IFERROR(__xludf.DUMMYFUNCTION("""COMPUTED_VALUE"""),"Publicación Acta Adjudicación Mercado Público")</f>
        <v>Publicación Acta Adjudicación Mercado Público</v>
      </c>
    </row>
    <row r="30" spans="1:13" ht="12.5" x14ac:dyDescent="0.25">
      <c r="A30" s="24" t="str">
        <f ca="1">IFERROR(__xludf.DUMMYFUNCTION("TRANSPOSE(UNIQUE(FILTER(Listas_Gantt!$B$7:$B1000,Listas_Gantt!$A$7:$A1000=Gantt!I37)))"),"Cierre Concurso / Licitación")</f>
        <v>Cierre Concurso / Licitación</v>
      </c>
      <c r="B30" s="24" t="str">
        <f ca="1">IFERROR(__xludf.DUMMYFUNCTION("""COMPUTED_VALUE"""),"Apertura Administrativa")</f>
        <v>Apertura Administrativa</v>
      </c>
      <c r="C30" s="24" t="str">
        <f ca="1">IFERROR(__xludf.DUMMYFUNCTION("""COMPUTED_VALUE"""),"Asistencia para Revisión Legal de Ofertas")</f>
        <v>Asistencia para Revisión Legal de Ofertas</v>
      </c>
      <c r="D30" s="24" t="str">
        <f ca="1">IFERROR(__xludf.DUMMYFUNCTION("""COMPUTED_VALUE"""),"Reunión Legal con Comisión Evaluadora")</f>
        <v>Reunión Legal con Comisión Evaluadora</v>
      </c>
      <c r="E30" s="24" t="str">
        <f ca="1">IFERROR(__xludf.DUMMYFUNCTION("""COMPUTED_VALUE"""),"Elaboración Acta Evaluación")</f>
        <v>Elaboración Acta Evaluación</v>
      </c>
      <c r="F30" s="24" t="str">
        <f ca="1">IFERROR(__xludf.DUMMYFUNCTION("""COMPUTED_VALUE"""),"Revisión Acta Evaluación")</f>
        <v>Revisión Acta Evaluación</v>
      </c>
      <c r="G30" s="24" t="str">
        <f ca="1">IFERROR(__xludf.DUMMYFUNCTION("""COMPUTED_VALUE"""),"Aprobación Acta Evaluación")</f>
        <v>Aprobación Acta Evaluación</v>
      </c>
      <c r="H30" s="24" t="str">
        <f ca="1">IFERROR(__xludf.DUMMYFUNCTION("""COMPUTED_VALUE"""),"Elaboración Acta Adjudicación")</f>
        <v>Elaboración Acta Adjudicación</v>
      </c>
      <c r="I30" s="24" t="str">
        <f ca="1">IFERROR(__xludf.DUMMYFUNCTION("""COMPUTED_VALUE"""),"Revisión Acta Adjudicación")</f>
        <v>Revisión Acta Adjudicación</v>
      </c>
      <c r="J30" s="24" t="str">
        <f ca="1">IFERROR(__xludf.DUMMYFUNCTION("""COMPUTED_VALUE"""),"Aprobación Acta Adjudicación")</f>
        <v>Aprobación Acta Adjudicación</v>
      </c>
      <c r="K30" s="23" t="str">
        <f ca="1">IFERROR(__xludf.DUMMYFUNCTION("""COMPUTED_VALUE"""),"Gestión de Firmas")</f>
        <v>Gestión de Firmas</v>
      </c>
      <c r="L30" s="24" t="str">
        <f ca="1">IFERROR(__xludf.DUMMYFUNCTION("""COMPUTED_VALUE"""),"Publicación Acta Adjudicación Web Agencia")</f>
        <v>Publicación Acta Adjudicación Web Agencia</v>
      </c>
      <c r="M30" s="24" t="str">
        <f ca="1">IFERROR(__xludf.DUMMYFUNCTION("""COMPUTED_VALUE"""),"Publicación Acta Adjudicación Mercado Público")</f>
        <v>Publicación Acta Adjudicación Mercado Público</v>
      </c>
    </row>
    <row r="31" spans="1:13" ht="12.5" x14ac:dyDescent="0.25">
      <c r="A31" s="24" t="str">
        <f ca="1">IFERROR(__xludf.DUMMYFUNCTION("TRANSPOSE(UNIQUE(FILTER(Listas_Gantt!$B$7:$B1000,Listas_Gantt!$A$7:$A1000=Gantt!I38)))"),"Elaboración de Documento")</f>
        <v>Elaboración de Documento</v>
      </c>
      <c r="B31" s="24" t="str">
        <f ca="1">IFERROR(__xludf.DUMMYFUNCTION("""COMPUTED_VALUE"""),"Revisión Áreas Técnica")</f>
        <v>Revisión Áreas Técnica</v>
      </c>
      <c r="C31" s="24" t="str">
        <f ca="1">IFERROR(__xludf.DUMMYFUNCTION("""COMPUTED_VALUE"""),"Gestión de Firmas")</f>
        <v>Gestión de Firmas</v>
      </c>
      <c r="D31" s="24" t="str">
        <f ca="1">IFERROR(__xludf.DUMMYFUNCTION("""COMPUTED_VALUE"""),"Generación de OC y Subida de boleta de garantía")</f>
        <v>Generación de OC y Subida de boleta de garantía</v>
      </c>
      <c r="K31" s="23"/>
    </row>
    <row r="32" spans="1:13" ht="12.5" x14ac:dyDescent="0.25">
      <c r="A32" s="24" t="str">
        <f ca="1">IFERROR(__xludf.DUMMYFUNCTION("TRANSPOSE(UNIQUE(FILTER(Listas_Gantt!$B$7:$B1000,Listas_Gantt!$A$7:$A1000=Gantt!I39)))"),"Elaboración de Documento")</f>
        <v>Elaboración de Documento</v>
      </c>
      <c r="B32" s="24" t="str">
        <f ca="1">IFERROR(__xludf.DUMMYFUNCTION("""COMPUTED_VALUE"""),"Revisión Áreas Técnica")</f>
        <v>Revisión Áreas Técnica</v>
      </c>
      <c r="C32" s="24" t="str">
        <f ca="1">IFERROR(__xludf.DUMMYFUNCTION("""COMPUTED_VALUE"""),"Gestión de Firmas")</f>
        <v>Gestión de Firmas</v>
      </c>
      <c r="D32" s="24" t="str">
        <f ca="1">IFERROR(__xludf.DUMMYFUNCTION("""COMPUTED_VALUE"""),"Generación de OC y Subida de boleta de garantía")</f>
        <v>Generación de OC y Subida de boleta de garantía</v>
      </c>
      <c r="K32" s="23"/>
    </row>
    <row r="33" spans="1:11" ht="12.5" x14ac:dyDescent="0.25">
      <c r="A33" s="24" t="str">
        <f ca="1">IFERROR(__xludf.DUMMYFUNCTION("TRANSPOSE(UNIQUE(FILTER(Listas_Gantt!$B$7:$B1000,Listas_Gantt!$A$7:$A1000=Gantt!I40)))"),"Elaboración de Documento")</f>
        <v>Elaboración de Documento</v>
      </c>
      <c r="B33" s="24" t="str">
        <f ca="1">IFERROR(__xludf.DUMMYFUNCTION("""COMPUTED_VALUE"""),"Revisión Áreas Técnica")</f>
        <v>Revisión Áreas Técnica</v>
      </c>
      <c r="C33" s="24" t="str">
        <f ca="1">IFERROR(__xludf.DUMMYFUNCTION("""COMPUTED_VALUE"""),"Gestión de Firmas")</f>
        <v>Gestión de Firmas</v>
      </c>
      <c r="D33" s="24" t="str">
        <f ca="1">IFERROR(__xludf.DUMMYFUNCTION("""COMPUTED_VALUE"""),"Generación de OC y Subida de boleta de garantía")</f>
        <v>Generación de OC y Subida de boleta de garantía</v>
      </c>
      <c r="K33" s="23"/>
    </row>
    <row r="34" spans="1:11" ht="12.5" x14ac:dyDescent="0.25">
      <c r="A34" s="24" t="str">
        <f ca="1">IFERROR(__xludf.DUMMYFUNCTION("TRANSPOSE(UNIQUE(FILTER(Listas_Gantt!$B$7:$B1000,Listas_Gantt!$A$7:$A1000=Gantt!I41)))"),"Elaboración de Documento")</f>
        <v>Elaboración de Documento</v>
      </c>
      <c r="B34" s="24" t="str">
        <f ca="1">IFERROR(__xludf.DUMMYFUNCTION("""COMPUTED_VALUE"""),"Revisión Áreas Técnica")</f>
        <v>Revisión Áreas Técnica</v>
      </c>
      <c r="C34" s="24" t="str">
        <f ca="1">IFERROR(__xludf.DUMMYFUNCTION("""COMPUTED_VALUE"""),"Gestión de Firmas")</f>
        <v>Gestión de Firmas</v>
      </c>
      <c r="D34" s="24" t="str">
        <f ca="1">IFERROR(__xludf.DUMMYFUNCTION("""COMPUTED_VALUE"""),"Generación de OC y Subida de boleta de garantía")</f>
        <v>Generación de OC y Subida de boleta de garantía</v>
      </c>
      <c r="K34" s="23"/>
    </row>
    <row r="35" spans="1:11" ht="12.5" x14ac:dyDescent="0.25">
      <c r="A35" s="24" t="str">
        <f ca="1">IFERROR(__xludf.DUMMYFUNCTION("TRANSPOSE(UNIQUE(FILTER(Listas_Gantt!$B$7:$B1000,Listas_Gantt!$A$7:$A1000=Gantt!I42)))"),"Ingreso Informe de Avance")</f>
        <v>Ingreso Informe de Avance</v>
      </c>
      <c r="B35" s="24" t="str">
        <f ca="1">IFERROR(__xludf.DUMMYFUNCTION("""COMPUTED_VALUE"""),"Revisión Informe de Avance")</f>
        <v>Revisión Informe de Avance</v>
      </c>
      <c r="C35" s="24" t="str">
        <f ca="1">IFERROR(__xludf.DUMMYFUNCTION("""COMPUTED_VALUE"""),"Acta de Aprobación Informe de Avance")</f>
        <v>Acta de Aprobación Informe de Avance</v>
      </c>
      <c r="D35" s="24" t="str">
        <f ca="1">IFERROR(__xludf.DUMMYFUNCTION("""COMPUTED_VALUE"""),"Ingreso Informe Final")</f>
        <v>Ingreso Informe Final</v>
      </c>
      <c r="E35" s="24" t="str">
        <f ca="1">IFERROR(__xludf.DUMMYFUNCTION("""COMPUTED_VALUE"""),"Revisión Informe Final")</f>
        <v>Revisión Informe Final</v>
      </c>
      <c r="F35" s="24" t="str">
        <f ca="1">IFERROR(__xludf.DUMMYFUNCTION("""COMPUTED_VALUE"""),"Acta de Aprobación Informe Final")</f>
        <v>Acta de Aprobación Informe Final</v>
      </c>
      <c r="K35" s="23"/>
    </row>
    <row r="36" spans="1:11" ht="12.5" x14ac:dyDescent="0.25">
      <c r="A36" s="24" t="str">
        <f ca="1">IFERROR(__xludf.DUMMYFUNCTION("TRANSPOSE(UNIQUE(FILTER(Listas_Gantt!$B$7:$B1000,Listas_Gantt!$A$7:$A1000=Gantt!I43)))"),"Ingreso Informe de Avance")</f>
        <v>Ingreso Informe de Avance</v>
      </c>
      <c r="B36" s="24" t="str">
        <f ca="1">IFERROR(__xludf.DUMMYFUNCTION("""COMPUTED_VALUE"""),"Revisión Informe de Avance")</f>
        <v>Revisión Informe de Avance</v>
      </c>
      <c r="C36" s="24" t="str">
        <f ca="1">IFERROR(__xludf.DUMMYFUNCTION("""COMPUTED_VALUE"""),"Acta de Aprobación Informe de Avance")</f>
        <v>Acta de Aprobación Informe de Avance</v>
      </c>
      <c r="D36" s="24" t="str">
        <f ca="1">IFERROR(__xludf.DUMMYFUNCTION("""COMPUTED_VALUE"""),"Ingreso Informe Final")</f>
        <v>Ingreso Informe Final</v>
      </c>
      <c r="E36" s="24" t="str">
        <f ca="1">IFERROR(__xludf.DUMMYFUNCTION("""COMPUTED_VALUE"""),"Revisión Informe Final")</f>
        <v>Revisión Informe Final</v>
      </c>
      <c r="F36" s="24" t="str">
        <f ca="1">IFERROR(__xludf.DUMMYFUNCTION("""COMPUTED_VALUE"""),"Acta de Aprobación Informe Final")</f>
        <v>Acta de Aprobación Informe Final</v>
      </c>
      <c r="K36" s="23"/>
    </row>
    <row r="37" spans="1:11" ht="12.5" x14ac:dyDescent="0.25">
      <c r="A37" s="24" t="str">
        <f ca="1">IFERROR(__xludf.DUMMYFUNCTION("TRANSPOSE(UNIQUE(FILTER(Listas_Gantt!$B$7:$B1000,Listas_Gantt!$A$7:$A1000=Gantt!I44)))"),"Ingreso Informe de Avance")</f>
        <v>Ingreso Informe de Avance</v>
      </c>
      <c r="B37" s="24" t="str">
        <f ca="1">IFERROR(__xludf.DUMMYFUNCTION("""COMPUTED_VALUE"""),"Revisión Informe de Avance")</f>
        <v>Revisión Informe de Avance</v>
      </c>
      <c r="C37" s="24" t="str">
        <f ca="1">IFERROR(__xludf.DUMMYFUNCTION("""COMPUTED_VALUE"""),"Acta de Aprobación Informe de Avance")</f>
        <v>Acta de Aprobación Informe de Avance</v>
      </c>
      <c r="D37" s="24" t="str">
        <f ca="1">IFERROR(__xludf.DUMMYFUNCTION("""COMPUTED_VALUE"""),"Ingreso Informe Final")</f>
        <v>Ingreso Informe Final</v>
      </c>
      <c r="E37" s="24" t="str">
        <f ca="1">IFERROR(__xludf.DUMMYFUNCTION("""COMPUTED_VALUE"""),"Revisión Informe Final")</f>
        <v>Revisión Informe Final</v>
      </c>
      <c r="F37" s="24" t="str">
        <f ca="1">IFERROR(__xludf.DUMMYFUNCTION("""COMPUTED_VALUE"""),"Acta de Aprobación Informe Final")</f>
        <v>Acta de Aprobación Informe Final</v>
      </c>
      <c r="K37" s="23"/>
    </row>
    <row r="38" spans="1:11" ht="12.5" x14ac:dyDescent="0.25">
      <c r="A38" s="24" t="str">
        <f ca="1">IFERROR(__xludf.DUMMYFUNCTION("TRANSPOSE(UNIQUE(FILTER(Listas_Gantt!$B$7:$B1000,Listas_Gantt!$A$7:$A1000=Gantt!I45)))"),"Factura Solicitada")</f>
        <v>Factura Solicitada</v>
      </c>
      <c r="B38" s="24" t="str">
        <f ca="1">IFERROR(__xludf.DUMMYFUNCTION("""COMPUTED_VALUE"""),"Factura Aceptada")</f>
        <v>Factura Aceptada</v>
      </c>
      <c r="C38" s="24" t="str">
        <f ca="1">IFERROR(__xludf.DUMMYFUNCTION("""COMPUTED_VALUE"""),"Pago Ingresado")</f>
        <v>Pago Ingresado</v>
      </c>
      <c r="D38" s="24" t="str">
        <f ca="1">IFERROR(__xludf.DUMMYFUNCTION("""COMPUTED_VALUE"""),"Pago Aprobado")</f>
        <v>Pago Aprobado</v>
      </c>
      <c r="E38" s="24" t="str">
        <f ca="1">IFERROR(__xludf.DUMMYFUNCTION("""COMPUTED_VALUE"""),"Pagado")</f>
        <v>Pagado</v>
      </c>
      <c r="K38" s="23"/>
    </row>
    <row r="39" spans="1:11" ht="12.5" x14ac:dyDescent="0.25">
      <c r="A39" s="24" t="str">
        <f ca="1">IFERROR(__xludf.DUMMYFUNCTION("TRANSPOSE(UNIQUE(FILTER(Listas_Gantt!$B$7:$B1000,Listas_Gantt!$A$7:$A1000=Gantt!I46)))"),"Factura Solicitada")</f>
        <v>Factura Solicitada</v>
      </c>
      <c r="B39" s="24" t="str">
        <f ca="1">IFERROR(__xludf.DUMMYFUNCTION("""COMPUTED_VALUE"""),"Factura Aceptada")</f>
        <v>Factura Aceptada</v>
      </c>
      <c r="C39" s="24" t="str">
        <f ca="1">IFERROR(__xludf.DUMMYFUNCTION("""COMPUTED_VALUE"""),"Pago Ingresado")</f>
        <v>Pago Ingresado</v>
      </c>
      <c r="D39" s="24" t="str">
        <f ca="1">IFERROR(__xludf.DUMMYFUNCTION("""COMPUTED_VALUE"""),"Pago Aprobado")</f>
        <v>Pago Aprobado</v>
      </c>
      <c r="E39" s="24" t="str">
        <f ca="1">IFERROR(__xludf.DUMMYFUNCTION("""COMPUTED_VALUE"""),"Pagado")</f>
        <v>Pagado</v>
      </c>
      <c r="K39" s="23"/>
    </row>
    <row r="40" spans="1:11" ht="12.5" x14ac:dyDescent="0.25">
      <c r="A40" s="24" t="str">
        <f ca="1">IFERROR(__xludf.DUMMYFUNCTION("TRANSPOSE(UNIQUE(FILTER(Listas_Gantt!$B$7:$B1000,Listas_Gantt!$A$7:$A1000=Gantt!I47)))"),"Factura Solicitada")</f>
        <v>Factura Solicitada</v>
      </c>
      <c r="B40" s="24" t="str">
        <f ca="1">IFERROR(__xludf.DUMMYFUNCTION("""COMPUTED_VALUE"""),"Factura Aceptada")</f>
        <v>Factura Aceptada</v>
      </c>
      <c r="C40" s="24" t="str">
        <f ca="1">IFERROR(__xludf.DUMMYFUNCTION("""COMPUTED_VALUE"""),"Pago Ingresado")</f>
        <v>Pago Ingresado</v>
      </c>
      <c r="D40" s="24" t="str">
        <f ca="1">IFERROR(__xludf.DUMMYFUNCTION("""COMPUTED_VALUE"""),"Pago Aprobado")</f>
        <v>Pago Aprobado</v>
      </c>
      <c r="E40" s="24" t="str">
        <f ca="1">IFERROR(__xludf.DUMMYFUNCTION("""COMPUTED_VALUE"""),"Pagado")</f>
        <v>Pagado</v>
      </c>
      <c r="K40" s="23"/>
    </row>
    <row r="41" spans="1:11" ht="12.5" x14ac:dyDescent="0.25">
      <c r="A41" s="24" t="str">
        <f ca="1">IFERROR(__xludf.DUMMYFUNCTION("TRANSPOSE(UNIQUE(FILTER(Listas_Gantt!$B$7:$B1000,Listas_Gantt!$A$7:$A1000=Gantt!I48)))"),"Factura Solicitada")</f>
        <v>Factura Solicitada</v>
      </c>
      <c r="B41" s="24" t="str">
        <f ca="1">IFERROR(__xludf.DUMMYFUNCTION("""COMPUTED_VALUE"""),"Factura Aceptada")</f>
        <v>Factura Aceptada</v>
      </c>
      <c r="C41" s="24" t="str">
        <f ca="1">IFERROR(__xludf.DUMMYFUNCTION("""COMPUTED_VALUE"""),"Pago Ingresado")</f>
        <v>Pago Ingresado</v>
      </c>
      <c r="D41" s="24" t="str">
        <f ca="1">IFERROR(__xludf.DUMMYFUNCTION("""COMPUTED_VALUE"""),"Pago Aprobado")</f>
        <v>Pago Aprobado</v>
      </c>
      <c r="E41" s="24" t="str">
        <f ca="1">IFERROR(__xludf.DUMMYFUNCTION("""COMPUTED_VALUE"""),"Pagado")</f>
        <v>Pagado</v>
      </c>
      <c r="K41" s="23"/>
    </row>
    <row r="42" spans="1:11" ht="12.5" x14ac:dyDescent="0.25">
      <c r="A42" s="24" t="str">
        <f ca="1">IFERROR(__xludf.DUMMYFUNCTION("TRANSPOSE(UNIQUE(FILTER(Listas_Gantt!$B$7:$B1000,Listas_Gantt!$A$7:$A1000=Gantt!I49)))"),"Factura Solicitada")</f>
        <v>Factura Solicitada</v>
      </c>
      <c r="B42" s="24" t="str">
        <f ca="1">IFERROR(__xludf.DUMMYFUNCTION("""COMPUTED_VALUE"""),"Factura Aceptada")</f>
        <v>Factura Aceptada</v>
      </c>
      <c r="C42" s="24" t="str">
        <f ca="1">IFERROR(__xludf.DUMMYFUNCTION("""COMPUTED_VALUE"""),"Pago Ingresado")</f>
        <v>Pago Ingresado</v>
      </c>
      <c r="D42" s="24" t="str">
        <f ca="1">IFERROR(__xludf.DUMMYFUNCTION("""COMPUTED_VALUE"""),"Pago Aprobado")</f>
        <v>Pago Aprobado</v>
      </c>
      <c r="E42" s="24" t="str">
        <f ca="1">IFERROR(__xludf.DUMMYFUNCTION("""COMPUTED_VALUE"""),"Pagado")</f>
        <v>Pagado</v>
      </c>
      <c r="K42" s="23"/>
    </row>
    <row r="43" spans="1:11" ht="12.5" x14ac:dyDescent="0.25">
      <c r="A43" s="24" t="str">
        <f ca="1">IFERROR(__xludf.DUMMYFUNCTION("TRANSPOSE(UNIQUE(FILTER(Listas_Gantt!$B$7:$B1000,Listas_Gantt!$A$7:$A1000=Gantt!I50)))"),"Ingreso Informe de Avance")</f>
        <v>Ingreso Informe de Avance</v>
      </c>
      <c r="B43" s="24" t="str">
        <f ca="1">IFERROR(__xludf.DUMMYFUNCTION("""COMPUTED_VALUE"""),"Revisión Informe de Avance")</f>
        <v>Revisión Informe de Avance</v>
      </c>
      <c r="C43" s="24" t="str">
        <f ca="1">IFERROR(__xludf.DUMMYFUNCTION("""COMPUTED_VALUE"""),"Acta de Aprobación Informe de Avance")</f>
        <v>Acta de Aprobación Informe de Avance</v>
      </c>
      <c r="D43" s="24" t="str">
        <f ca="1">IFERROR(__xludf.DUMMYFUNCTION("""COMPUTED_VALUE"""),"Ingreso Informe Final")</f>
        <v>Ingreso Informe Final</v>
      </c>
      <c r="E43" s="24" t="str">
        <f ca="1">IFERROR(__xludf.DUMMYFUNCTION("""COMPUTED_VALUE"""),"Revisión Informe Final")</f>
        <v>Revisión Informe Final</v>
      </c>
      <c r="F43" s="24" t="str">
        <f ca="1">IFERROR(__xludf.DUMMYFUNCTION("""COMPUTED_VALUE"""),"Acta de Aprobación Informe Final")</f>
        <v>Acta de Aprobación Informe Final</v>
      </c>
      <c r="K43" s="23"/>
    </row>
    <row r="44" spans="1:11" ht="12.5" x14ac:dyDescent="0.25">
      <c r="A44" s="24" t="str">
        <f ca="1">IFERROR(__xludf.DUMMYFUNCTION("TRANSPOSE(UNIQUE(FILTER(Listas_Gantt!$B$7:$B1000,Listas_Gantt!$A$7:$A1000=Gantt!I51)))"),"Ingreso Informe de Avance")</f>
        <v>Ingreso Informe de Avance</v>
      </c>
      <c r="B44" s="24" t="str">
        <f ca="1">IFERROR(__xludf.DUMMYFUNCTION("""COMPUTED_VALUE"""),"Revisión Informe de Avance")</f>
        <v>Revisión Informe de Avance</v>
      </c>
      <c r="C44" s="24" t="str">
        <f ca="1">IFERROR(__xludf.DUMMYFUNCTION("""COMPUTED_VALUE"""),"Acta de Aprobación Informe de Avance")</f>
        <v>Acta de Aprobación Informe de Avance</v>
      </c>
      <c r="D44" s="24" t="str">
        <f ca="1">IFERROR(__xludf.DUMMYFUNCTION("""COMPUTED_VALUE"""),"Ingreso Informe Final")</f>
        <v>Ingreso Informe Final</v>
      </c>
      <c r="E44" s="24" t="str">
        <f ca="1">IFERROR(__xludf.DUMMYFUNCTION("""COMPUTED_VALUE"""),"Revisión Informe Final")</f>
        <v>Revisión Informe Final</v>
      </c>
      <c r="F44" s="24" t="str">
        <f ca="1">IFERROR(__xludf.DUMMYFUNCTION("""COMPUTED_VALUE"""),"Acta de Aprobación Informe Final")</f>
        <v>Acta de Aprobación Informe Final</v>
      </c>
      <c r="K44" s="23"/>
    </row>
    <row r="45" spans="1:11" ht="12.5" x14ac:dyDescent="0.25">
      <c r="A45" s="24" t="str">
        <f ca="1">IFERROR(__xludf.DUMMYFUNCTION("TRANSPOSE(UNIQUE(FILTER(Listas_Gantt!$B$7:$B1000,Listas_Gantt!$A$7:$A1000=Gantt!I52)))"),"Ingreso Informe de Avance")</f>
        <v>Ingreso Informe de Avance</v>
      </c>
      <c r="B45" s="24" t="str">
        <f ca="1">IFERROR(__xludf.DUMMYFUNCTION("""COMPUTED_VALUE"""),"Revisión Informe de Avance")</f>
        <v>Revisión Informe de Avance</v>
      </c>
      <c r="C45" s="24" t="str">
        <f ca="1">IFERROR(__xludf.DUMMYFUNCTION("""COMPUTED_VALUE"""),"Acta de Aprobación Informe de Avance")</f>
        <v>Acta de Aprobación Informe de Avance</v>
      </c>
      <c r="D45" s="24" t="str">
        <f ca="1">IFERROR(__xludf.DUMMYFUNCTION("""COMPUTED_VALUE"""),"Ingreso Informe Final")</f>
        <v>Ingreso Informe Final</v>
      </c>
      <c r="E45" s="24" t="str">
        <f ca="1">IFERROR(__xludf.DUMMYFUNCTION("""COMPUTED_VALUE"""),"Revisión Informe Final")</f>
        <v>Revisión Informe Final</v>
      </c>
      <c r="F45" s="24" t="str">
        <f ca="1">IFERROR(__xludf.DUMMYFUNCTION("""COMPUTED_VALUE"""),"Acta de Aprobación Informe Final")</f>
        <v>Acta de Aprobación Informe Final</v>
      </c>
      <c r="K45" s="23"/>
    </row>
    <row r="46" spans="1:11" ht="12.5" x14ac:dyDescent="0.25">
      <c r="A46" s="24" t="str">
        <f ca="1">IFERROR(__xludf.DUMMYFUNCTION("TRANSPOSE(UNIQUE(FILTER(Listas_Gantt!$B$7:$B1000,Listas_Gantt!$A$7:$A1000=Gantt!I53)))"),"Factura Solicitada")</f>
        <v>Factura Solicitada</v>
      </c>
      <c r="B46" s="24" t="str">
        <f ca="1">IFERROR(__xludf.DUMMYFUNCTION("""COMPUTED_VALUE"""),"Factura Aceptada")</f>
        <v>Factura Aceptada</v>
      </c>
      <c r="C46" s="24" t="str">
        <f ca="1">IFERROR(__xludf.DUMMYFUNCTION("""COMPUTED_VALUE"""),"Pago Ingresado")</f>
        <v>Pago Ingresado</v>
      </c>
      <c r="D46" s="24" t="str">
        <f ca="1">IFERROR(__xludf.DUMMYFUNCTION("""COMPUTED_VALUE"""),"Pago Aprobado")</f>
        <v>Pago Aprobado</v>
      </c>
      <c r="E46" s="24" t="str">
        <f ca="1">IFERROR(__xludf.DUMMYFUNCTION("""COMPUTED_VALUE"""),"Pagado")</f>
        <v>Pagado</v>
      </c>
      <c r="K46" s="23"/>
    </row>
    <row r="47" spans="1:11" ht="12.5" x14ac:dyDescent="0.25">
      <c r="A47" s="24" t="str">
        <f ca="1">IFERROR(__xludf.DUMMYFUNCTION("TRANSPOSE(UNIQUE(FILTER(Listas_Gantt!$B$7:$B1000,Listas_Gantt!$A$7:$A1000=Gantt!I54)))"),"Factura Solicitada")</f>
        <v>Factura Solicitada</v>
      </c>
      <c r="B47" s="24" t="str">
        <f ca="1">IFERROR(__xludf.DUMMYFUNCTION("""COMPUTED_VALUE"""),"Factura Aceptada")</f>
        <v>Factura Aceptada</v>
      </c>
      <c r="C47" s="24" t="str">
        <f ca="1">IFERROR(__xludf.DUMMYFUNCTION("""COMPUTED_VALUE"""),"Pago Ingresado")</f>
        <v>Pago Ingresado</v>
      </c>
      <c r="D47" s="24" t="str">
        <f ca="1">IFERROR(__xludf.DUMMYFUNCTION("""COMPUTED_VALUE"""),"Pago Aprobado")</f>
        <v>Pago Aprobado</v>
      </c>
      <c r="E47" s="24" t="str">
        <f ca="1">IFERROR(__xludf.DUMMYFUNCTION("""COMPUTED_VALUE"""),"Pagado")</f>
        <v>Pagado</v>
      </c>
      <c r="K47" s="23"/>
    </row>
    <row r="48" spans="1:11" ht="12.5" x14ac:dyDescent="0.25">
      <c r="A48" s="24" t="str">
        <f ca="1">IFERROR(__xludf.DUMMYFUNCTION("TRANSPOSE(UNIQUE(FILTER(Listas_Gantt!$B$7:$B1000,Listas_Gantt!$A$7:$A1000=Gantt!I55)))"),"Factura Solicitada")</f>
        <v>Factura Solicitada</v>
      </c>
      <c r="B48" s="24" t="str">
        <f ca="1">IFERROR(__xludf.DUMMYFUNCTION("""COMPUTED_VALUE"""),"Factura Aceptada")</f>
        <v>Factura Aceptada</v>
      </c>
      <c r="C48" s="24" t="str">
        <f ca="1">IFERROR(__xludf.DUMMYFUNCTION("""COMPUTED_VALUE"""),"Pago Ingresado")</f>
        <v>Pago Ingresado</v>
      </c>
      <c r="D48" s="24" t="str">
        <f ca="1">IFERROR(__xludf.DUMMYFUNCTION("""COMPUTED_VALUE"""),"Pago Aprobado")</f>
        <v>Pago Aprobado</v>
      </c>
      <c r="E48" s="24" t="str">
        <f ca="1">IFERROR(__xludf.DUMMYFUNCTION("""COMPUTED_VALUE"""),"Pagado")</f>
        <v>Pagado</v>
      </c>
      <c r="K48" s="23"/>
    </row>
    <row r="49" spans="1:11" ht="12.5" x14ac:dyDescent="0.25">
      <c r="A49" s="24" t="str">
        <f ca="1">IFERROR(__xludf.DUMMYFUNCTION("TRANSPOSE(UNIQUE(FILTER(Listas_Gantt!$B$7:$B1000,Listas_Gantt!$A$7:$A1000=Gantt!I56)))"),"Factura Solicitada")</f>
        <v>Factura Solicitada</v>
      </c>
      <c r="B49" s="24" t="str">
        <f ca="1">IFERROR(__xludf.DUMMYFUNCTION("""COMPUTED_VALUE"""),"Factura Aceptada")</f>
        <v>Factura Aceptada</v>
      </c>
      <c r="C49" s="24" t="str">
        <f ca="1">IFERROR(__xludf.DUMMYFUNCTION("""COMPUTED_VALUE"""),"Pago Ingresado")</f>
        <v>Pago Ingresado</v>
      </c>
      <c r="D49" s="24" t="str">
        <f ca="1">IFERROR(__xludf.DUMMYFUNCTION("""COMPUTED_VALUE"""),"Pago Aprobado")</f>
        <v>Pago Aprobado</v>
      </c>
      <c r="E49" s="24" t="str">
        <f ca="1">IFERROR(__xludf.DUMMYFUNCTION("""COMPUTED_VALUE"""),"Pagado")</f>
        <v>Pagado</v>
      </c>
      <c r="K49" s="23"/>
    </row>
    <row r="50" spans="1:11" ht="12.5" x14ac:dyDescent="0.25">
      <c r="A50" s="24" t="str">
        <f ca="1">IFERROR(__xludf.DUMMYFUNCTION("TRANSPOSE(UNIQUE(FILTER(Listas_Gantt!$B$7:$B1000,Listas_Gantt!$A$7:$A1000=Gantt!I57)))"),"Factura Solicitada")</f>
        <v>Factura Solicitada</v>
      </c>
      <c r="B50" s="24" t="str">
        <f ca="1">IFERROR(__xludf.DUMMYFUNCTION("""COMPUTED_VALUE"""),"Factura Aceptada")</f>
        <v>Factura Aceptada</v>
      </c>
      <c r="C50" s="24" t="str">
        <f ca="1">IFERROR(__xludf.DUMMYFUNCTION("""COMPUTED_VALUE"""),"Pago Ingresado")</f>
        <v>Pago Ingresado</v>
      </c>
      <c r="D50" s="24" t="str">
        <f ca="1">IFERROR(__xludf.DUMMYFUNCTION("""COMPUTED_VALUE"""),"Pago Aprobado")</f>
        <v>Pago Aprobado</v>
      </c>
      <c r="E50" s="24" t="str">
        <f ca="1">IFERROR(__xludf.DUMMYFUNCTION("""COMPUTED_VALUE"""),"Pagado")</f>
        <v>Pagado</v>
      </c>
      <c r="K50" s="23"/>
    </row>
    <row r="51" spans="1:11" ht="12.5" x14ac:dyDescent="0.25">
      <c r="A51" s="24" t="str">
        <f ca="1">IFERROR(__xludf.DUMMYFUNCTION("TRANSPOSE(UNIQUE(FILTER(Listas_Gantt!$B$7:$B1000,Listas_Gantt!$A$7:$A1000=Gantt!I58)))"),"Ingreso Informe de Avance")</f>
        <v>Ingreso Informe de Avance</v>
      </c>
      <c r="B51" s="24" t="str">
        <f ca="1">IFERROR(__xludf.DUMMYFUNCTION("""COMPUTED_VALUE"""),"Revisión Informe de Avance")</f>
        <v>Revisión Informe de Avance</v>
      </c>
      <c r="C51" s="24" t="str">
        <f ca="1">IFERROR(__xludf.DUMMYFUNCTION("""COMPUTED_VALUE"""),"Acta de Aprobación Informe de Avance")</f>
        <v>Acta de Aprobación Informe de Avance</v>
      </c>
      <c r="D51" s="24" t="str">
        <f ca="1">IFERROR(__xludf.DUMMYFUNCTION("""COMPUTED_VALUE"""),"Ingreso Informe Final")</f>
        <v>Ingreso Informe Final</v>
      </c>
      <c r="E51" s="24" t="str">
        <f ca="1">IFERROR(__xludf.DUMMYFUNCTION("""COMPUTED_VALUE"""),"Revisión Informe Final")</f>
        <v>Revisión Informe Final</v>
      </c>
      <c r="F51" s="24" t="str">
        <f ca="1">IFERROR(__xludf.DUMMYFUNCTION("""COMPUTED_VALUE"""),"Acta de Aprobación Informe Final")</f>
        <v>Acta de Aprobación Informe Final</v>
      </c>
      <c r="K51" s="23"/>
    </row>
    <row r="52" spans="1:11" ht="12.5" x14ac:dyDescent="0.25">
      <c r="A52" s="24" t="str">
        <f ca="1">IFERROR(__xludf.DUMMYFUNCTION("TRANSPOSE(UNIQUE(FILTER(Listas_Gantt!$B$7:$B1000,Listas_Gantt!$A$7:$A1000=Gantt!I59)))"),"Ingreso Informe de Avance")</f>
        <v>Ingreso Informe de Avance</v>
      </c>
      <c r="B52" s="24" t="str">
        <f ca="1">IFERROR(__xludf.DUMMYFUNCTION("""COMPUTED_VALUE"""),"Revisión Informe de Avance")</f>
        <v>Revisión Informe de Avance</v>
      </c>
      <c r="C52" s="24" t="str">
        <f ca="1">IFERROR(__xludf.DUMMYFUNCTION("""COMPUTED_VALUE"""),"Acta de Aprobación Informe de Avance")</f>
        <v>Acta de Aprobación Informe de Avance</v>
      </c>
      <c r="D52" s="24" t="str">
        <f ca="1">IFERROR(__xludf.DUMMYFUNCTION("""COMPUTED_VALUE"""),"Ingreso Informe Final")</f>
        <v>Ingreso Informe Final</v>
      </c>
      <c r="E52" s="24" t="str">
        <f ca="1">IFERROR(__xludf.DUMMYFUNCTION("""COMPUTED_VALUE"""),"Revisión Informe Final")</f>
        <v>Revisión Informe Final</v>
      </c>
      <c r="F52" s="24" t="str">
        <f ca="1">IFERROR(__xludf.DUMMYFUNCTION("""COMPUTED_VALUE"""),"Acta de Aprobación Informe Final")</f>
        <v>Acta de Aprobación Informe Final</v>
      </c>
      <c r="K52" s="23"/>
    </row>
    <row r="53" spans="1:11" ht="12.5" x14ac:dyDescent="0.25">
      <c r="A53" s="24" t="str">
        <f ca="1">IFERROR(__xludf.DUMMYFUNCTION("TRANSPOSE(UNIQUE(FILTER(Listas_Gantt!$B$7:$B1000,Listas_Gantt!$A$7:$A1000=Gantt!I60)))"),"Ingreso Informe de Avance")</f>
        <v>Ingreso Informe de Avance</v>
      </c>
      <c r="B53" s="24" t="str">
        <f ca="1">IFERROR(__xludf.DUMMYFUNCTION("""COMPUTED_VALUE"""),"Revisión Informe de Avance")</f>
        <v>Revisión Informe de Avance</v>
      </c>
      <c r="C53" s="24" t="str">
        <f ca="1">IFERROR(__xludf.DUMMYFUNCTION("""COMPUTED_VALUE"""),"Acta de Aprobación Informe de Avance")</f>
        <v>Acta de Aprobación Informe de Avance</v>
      </c>
      <c r="D53" s="24" t="str">
        <f ca="1">IFERROR(__xludf.DUMMYFUNCTION("""COMPUTED_VALUE"""),"Ingreso Informe Final")</f>
        <v>Ingreso Informe Final</v>
      </c>
      <c r="E53" s="24" t="str">
        <f ca="1">IFERROR(__xludf.DUMMYFUNCTION("""COMPUTED_VALUE"""),"Revisión Informe Final")</f>
        <v>Revisión Informe Final</v>
      </c>
      <c r="F53" s="24" t="str">
        <f ca="1">IFERROR(__xludf.DUMMYFUNCTION("""COMPUTED_VALUE"""),"Acta de Aprobación Informe Final")</f>
        <v>Acta de Aprobación Informe Final</v>
      </c>
      <c r="K53" s="23"/>
    </row>
    <row r="54" spans="1:11" ht="12.5" x14ac:dyDescent="0.25">
      <c r="A54" s="24" t="str">
        <f ca="1">IFERROR(__xludf.DUMMYFUNCTION("TRANSPOSE(UNIQUE(FILTER(Listas_Gantt!$B$7:$B1000,Listas_Gantt!$A$7:$A1000=Gantt!I61)))"),"Factura Solicitada")</f>
        <v>Factura Solicitada</v>
      </c>
      <c r="B54" s="24" t="str">
        <f ca="1">IFERROR(__xludf.DUMMYFUNCTION("""COMPUTED_VALUE"""),"Factura Aceptada")</f>
        <v>Factura Aceptada</v>
      </c>
      <c r="C54" s="24" t="str">
        <f ca="1">IFERROR(__xludf.DUMMYFUNCTION("""COMPUTED_VALUE"""),"Pago Ingresado")</f>
        <v>Pago Ingresado</v>
      </c>
      <c r="D54" s="24" t="str">
        <f ca="1">IFERROR(__xludf.DUMMYFUNCTION("""COMPUTED_VALUE"""),"Pago Aprobado")</f>
        <v>Pago Aprobado</v>
      </c>
      <c r="E54" s="24" t="str">
        <f ca="1">IFERROR(__xludf.DUMMYFUNCTION("""COMPUTED_VALUE"""),"Pagado")</f>
        <v>Pagado</v>
      </c>
      <c r="K54" s="23"/>
    </row>
    <row r="55" spans="1:11" ht="12.5" x14ac:dyDescent="0.25">
      <c r="A55" s="24" t="str">
        <f ca="1">IFERROR(__xludf.DUMMYFUNCTION("TRANSPOSE(UNIQUE(FILTER(Listas_Gantt!$B$7:$B1000,Listas_Gantt!$A$7:$A1000=Gantt!I62)))"),"Factura Solicitada")</f>
        <v>Factura Solicitada</v>
      </c>
      <c r="B55" s="24" t="str">
        <f ca="1">IFERROR(__xludf.DUMMYFUNCTION("""COMPUTED_VALUE"""),"Factura Aceptada")</f>
        <v>Factura Aceptada</v>
      </c>
      <c r="C55" s="24" t="str">
        <f ca="1">IFERROR(__xludf.DUMMYFUNCTION("""COMPUTED_VALUE"""),"Pago Ingresado")</f>
        <v>Pago Ingresado</v>
      </c>
      <c r="D55" s="24" t="str">
        <f ca="1">IFERROR(__xludf.DUMMYFUNCTION("""COMPUTED_VALUE"""),"Pago Aprobado")</f>
        <v>Pago Aprobado</v>
      </c>
      <c r="E55" s="24" t="str">
        <f ca="1">IFERROR(__xludf.DUMMYFUNCTION("""COMPUTED_VALUE"""),"Pagado")</f>
        <v>Pagado</v>
      </c>
      <c r="K55" s="23"/>
    </row>
    <row r="56" spans="1:11" ht="12.5" x14ac:dyDescent="0.25">
      <c r="A56" s="24" t="str">
        <f ca="1">IFERROR(__xludf.DUMMYFUNCTION("TRANSPOSE(UNIQUE(FILTER(Listas_Gantt!$B$7:$B1000,Listas_Gantt!$A$7:$A1000=Gantt!I63)))"),"Factura Solicitada")</f>
        <v>Factura Solicitada</v>
      </c>
      <c r="B56" s="24" t="str">
        <f ca="1">IFERROR(__xludf.DUMMYFUNCTION("""COMPUTED_VALUE"""),"Factura Aceptada")</f>
        <v>Factura Aceptada</v>
      </c>
      <c r="C56" s="24" t="str">
        <f ca="1">IFERROR(__xludf.DUMMYFUNCTION("""COMPUTED_VALUE"""),"Pago Ingresado")</f>
        <v>Pago Ingresado</v>
      </c>
      <c r="D56" s="24" t="str">
        <f ca="1">IFERROR(__xludf.DUMMYFUNCTION("""COMPUTED_VALUE"""),"Pago Aprobado")</f>
        <v>Pago Aprobado</v>
      </c>
      <c r="E56" s="24" t="str">
        <f ca="1">IFERROR(__xludf.DUMMYFUNCTION("""COMPUTED_VALUE"""),"Pagado")</f>
        <v>Pagado</v>
      </c>
      <c r="K56" s="23"/>
    </row>
    <row r="57" spans="1:11" ht="12.5" x14ac:dyDescent="0.25">
      <c r="A57" s="24" t="str">
        <f ca="1">IFERROR(__xludf.DUMMYFUNCTION("TRANSPOSE(UNIQUE(FILTER(Listas_Gantt!$B$7:$B1000,Listas_Gantt!$A$7:$A1000=Gantt!I64)))"),"Factura Solicitada")</f>
        <v>Factura Solicitada</v>
      </c>
      <c r="B57" s="24" t="str">
        <f ca="1">IFERROR(__xludf.DUMMYFUNCTION("""COMPUTED_VALUE"""),"Factura Aceptada")</f>
        <v>Factura Aceptada</v>
      </c>
      <c r="C57" s="24" t="str">
        <f ca="1">IFERROR(__xludf.DUMMYFUNCTION("""COMPUTED_VALUE"""),"Pago Ingresado")</f>
        <v>Pago Ingresado</v>
      </c>
      <c r="D57" s="24" t="str">
        <f ca="1">IFERROR(__xludf.DUMMYFUNCTION("""COMPUTED_VALUE"""),"Pago Aprobado")</f>
        <v>Pago Aprobado</v>
      </c>
      <c r="E57" s="24" t="str">
        <f ca="1">IFERROR(__xludf.DUMMYFUNCTION("""COMPUTED_VALUE"""),"Pagado")</f>
        <v>Pagado</v>
      </c>
      <c r="K57" s="23"/>
    </row>
    <row r="58" spans="1:11" ht="12.5" x14ac:dyDescent="0.25">
      <c r="A58" s="24" t="str">
        <f ca="1">IFERROR(__xludf.DUMMYFUNCTION("TRANSPOSE(UNIQUE(FILTER(Listas_Gantt!$B$7:$B1000,Listas_Gantt!$A$7:$A1000=Gantt!I65)))"),"Factura Solicitada")</f>
        <v>Factura Solicitada</v>
      </c>
      <c r="B58" s="24" t="str">
        <f ca="1">IFERROR(__xludf.DUMMYFUNCTION("""COMPUTED_VALUE"""),"Factura Aceptada")</f>
        <v>Factura Aceptada</v>
      </c>
      <c r="C58" s="24" t="str">
        <f ca="1">IFERROR(__xludf.DUMMYFUNCTION("""COMPUTED_VALUE"""),"Pago Ingresado")</f>
        <v>Pago Ingresado</v>
      </c>
      <c r="D58" s="24" t="str">
        <f ca="1">IFERROR(__xludf.DUMMYFUNCTION("""COMPUTED_VALUE"""),"Pago Aprobado")</f>
        <v>Pago Aprobado</v>
      </c>
      <c r="E58" s="24" t="str">
        <f ca="1">IFERROR(__xludf.DUMMYFUNCTION("""COMPUTED_VALUE"""),"Pagado")</f>
        <v>Pagado</v>
      </c>
      <c r="K58" s="23"/>
    </row>
    <row r="59" spans="1:11" ht="12.5" x14ac:dyDescent="0.25">
      <c r="A59" s="24" t="str">
        <f ca="1">IFERROR(__xludf.DUMMYFUNCTION("TRANSPOSE(UNIQUE(FILTER(Listas_Gantt!$B$7:$B1000,Listas_Gantt!$A$7:$A1000=Gantt!I66)))"),"Ingreso Solicitud Hito Comunicacional Cierre")</f>
        <v>Ingreso Solicitud Hito Comunicacional Cierre</v>
      </c>
      <c r="K59" s="23"/>
    </row>
    <row r="60" spans="1:11" ht="12.5" x14ac:dyDescent="0.25">
      <c r="A60" s="24" t="str">
        <f ca="1">IFERROR(__xludf.DUMMYFUNCTION("TRANSPOSE(UNIQUE(FILTER(Listas_Gantt!$B$7:$B1000,Listas_Gantt!$A$7:$A1000=Gantt!I67)))"),"#N/A")</f>
        <v>#N/A</v>
      </c>
      <c r="K60" s="23"/>
    </row>
    <row r="61" spans="1:11" ht="12.5" x14ac:dyDescent="0.25">
      <c r="A61" s="24" t="str">
        <f ca="1">IFERROR(__xludf.DUMMYFUNCTION("TRANSPOSE(UNIQUE(FILTER(Listas_Gantt!$B$7:$B1000,Listas_Gantt!$A$7:$A1000=Gantt!I68)))"),"#N/A")</f>
        <v>#N/A</v>
      </c>
      <c r="K61" s="23"/>
    </row>
    <row r="62" spans="1:11" ht="12.5" x14ac:dyDescent="0.25">
      <c r="A62" s="24" t="str">
        <f ca="1">IFERROR(__xludf.DUMMYFUNCTION("TRANSPOSE(UNIQUE(FILTER(Listas_Gantt!$B$7:$B1000,Listas_Gantt!$A$7:$A1000=Gantt!I69)))"),"#N/A")</f>
        <v>#N/A</v>
      </c>
      <c r="K62" s="23"/>
    </row>
    <row r="63" spans="1:11" ht="12.5" x14ac:dyDescent="0.25">
      <c r="A63" s="24" t="str">
        <f ca="1">IFERROR(__xludf.DUMMYFUNCTION("TRANSPOSE(UNIQUE(FILTER(Listas_Gantt!$B$7:$B1000,Listas_Gantt!$A$7:$A1000=Gantt!I70)))"),"#N/A")</f>
        <v>#N/A</v>
      </c>
      <c r="K63" s="23"/>
    </row>
    <row r="64" spans="1:11" ht="12.5" x14ac:dyDescent="0.25">
      <c r="A64" s="24" t="str">
        <f ca="1">IFERROR(__xludf.DUMMYFUNCTION("TRANSPOSE(UNIQUE(FILTER(Listas_Gantt!$B$7:$B1000,Listas_Gantt!$A$7:$A1000=Gantt!I71)))"),"#N/A")</f>
        <v>#N/A</v>
      </c>
      <c r="K64" s="23"/>
    </row>
    <row r="65" spans="1:13" ht="12.5" x14ac:dyDescent="0.25">
      <c r="A65" s="24" t="str">
        <f ca="1">IFERROR(__xludf.DUMMYFUNCTION("TRANSPOSE(UNIQUE(FILTER(Listas_Gantt!$B$7:$B1000,Listas_Gantt!$A$7:$A1000=Gantt!I72)))"),"Elaboración Bases")</f>
        <v>Elaboración Bases</v>
      </c>
      <c r="B65" s="24" t="str">
        <f ca="1">IFERROR(__xludf.DUMMYFUNCTION("""COMPUTED_VALUE"""),"Ingreso a Gestidoc")</f>
        <v>Ingreso a Gestidoc</v>
      </c>
      <c r="C65" s="24" t="str">
        <f ca="1">IFERROR(__xludf.DUMMYFUNCTION("""COMPUTED_VALUE"""),"Aprobación Jefatura")</f>
        <v>Aprobación Jefatura</v>
      </c>
      <c r="D65" s="24" t="str">
        <f ca="1">IFERROR(__xludf.DUMMYFUNCTION("""COMPUTED_VALUE"""),"Emisión CDP")</f>
        <v>Emisión CDP</v>
      </c>
      <c r="E65" s="24" t="str">
        <f ca="1">IFERROR(__xludf.DUMMYFUNCTION("""COMPUTED_VALUE"""),"Revisión Gerencia Operaciones")</f>
        <v>Revisión Gerencia Operaciones</v>
      </c>
      <c r="F65" s="24" t="str">
        <f ca="1">IFERROR(__xludf.DUMMYFUNCTION("""COMPUTED_VALUE"""),"Revisión Gerencia Legal / Bases Administrativas")</f>
        <v>Revisión Gerencia Legal / Bases Administrativas</v>
      </c>
      <c r="G65" s="24" t="str">
        <f ca="1">IFERROR(__xludf.DUMMYFUNCTION("""COMPUTED_VALUE"""),"Aprobación Dirección Ejecutiva")</f>
        <v>Aprobación Dirección Ejecutiva</v>
      </c>
      <c r="H65" s="24" t="str">
        <f ca="1">IFERROR(__xludf.DUMMYFUNCTION("""COMPUTED_VALUE"""),"Gestión de Firmas")</f>
        <v>Gestión de Firmas</v>
      </c>
      <c r="I65" s="24" t="str">
        <f ca="1">IFERROR(__xludf.DUMMYFUNCTION("""COMPUTED_VALUE"""),"Reunión Informativa")</f>
        <v>Reunión Informativa</v>
      </c>
      <c r="J65" s="24" t="str">
        <f ca="1">IFERROR(__xludf.DUMMYFUNCTION("""COMPUTED_VALUE"""),"Publicación Mercado Público")</f>
        <v>Publicación Mercado Público</v>
      </c>
      <c r="K65" s="23" t="str">
        <f ca="1">IFERROR(__xludf.DUMMYFUNCTION("""COMPUTED_VALUE"""),"Publicación Web Agencia")</f>
        <v>Publicación Web Agencia</v>
      </c>
    </row>
    <row r="66" spans="1:13" ht="12.5" x14ac:dyDescent="0.25">
      <c r="A66" s="24" t="str">
        <f ca="1">IFERROR(__xludf.DUMMYFUNCTION("TRANSPOSE(UNIQUE(FILTER(Listas_Gantt!$B$7:$B1000,Listas_Gantt!$A$7:$A1000=Gantt!I74)))"),"Elaboración Bases")</f>
        <v>Elaboración Bases</v>
      </c>
      <c r="B66" s="24" t="str">
        <f ca="1">IFERROR(__xludf.DUMMYFUNCTION("""COMPUTED_VALUE"""),"Ingreso a Gestidoc")</f>
        <v>Ingreso a Gestidoc</v>
      </c>
      <c r="C66" s="24" t="str">
        <f ca="1">IFERROR(__xludf.DUMMYFUNCTION("""COMPUTED_VALUE"""),"Aprobación Jefatura")</f>
        <v>Aprobación Jefatura</v>
      </c>
      <c r="D66" s="24" t="str">
        <f ca="1">IFERROR(__xludf.DUMMYFUNCTION("""COMPUTED_VALUE"""),"Emisión CDP")</f>
        <v>Emisión CDP</v>
      </c>
      <c r="E66" s="24" t="str">
        <f ca="1">IFERROR(__xludf.DUMMYFUNCTION("""COMPUTED_VALUE"""),"Revisión Gerencia Operaciones")</f>
        <v>Revisión Gerencia Operaciones</v>
      </c>
      <c r="F66" s="24" t="str">
        <f ca="1">IFERROR(__xludf.DUMMYFUNCTION("""COMPUTED_VALUE"""),"Revisión Gerencia Legal / Bases Administrativas")</f>
        <v>Revisión Gerencia Legal / Bases Administrativas</v>
      </c>
      <c r="G66" s="24" t="str">
        <f ca="1">IFERROR(__xludf.DUMMYFUNCTION("""COMPUTED_VALUE"""),"Aprobación Dirección Ejecutiva")</f>
        <v>Aprobación Dirección Ejecutiva</v>
      </c>
      <c r="H66" s="24" t="str">
        <f ca="1">IFERROR(__xludf.DUMMYFUNCTION("""COMPUTED_VALUE"""),"Gestión de Firmas")</f>
        <v>Gestión de Firmas</v>
      </c>
      <c r="I66" s="24" t="str">
        <f ca="1">IFERROR(__xludf.DUMMYFUNCTION("""COMPUTED_VALUE"""),"Reunión Informativa")</f>
        <v>Reunión Informativa</v>
      </c>
      <c r="J66" s="24" t="str">
        <f ca="1">IFERROR(__xludf.DUMMYFUNCTION("""COMPUTED_VALUE"""),"Publicación Mercado Público")</f>
        <v>Publicación Mercado Público</v>
      </c>
      <c r="K66" s="23" t="str">
        <f ca="1">IFERROR(__xludf.DUMMYFUNCTION("""COMPUTED_VALUE"""),"Publicación Web Agencia")</f>
        <v>Publicación Web Agencia</v>
      </c>
    </row>
    <row r="67" spans="1:13" ht="12.5" x14ac:dyDescent="0.25">
      <c r="A67" s="24" t="str">
        <f ca="1">IFERROR(__xludf.DUMMYFUNCTION("TRANSPOSE(UNIQUE(FILTER(Listas_Gantt!$B$7:$B1000,Listas_Gantt!$A$7:$A1000=Gantt!I75)))"),"Elaboración Bases")</f>
        <v>Elaboración Bases</v>
      </c>
      <c r="B67" s="24" t="str">
        <f ca="1">IFERROR(__xludf.DUMMYFUNCTION("""COMPUTED_VALUE"""),"Ingreso a Gestidoc")</f>
        <v>Ingreso a Gestidoc</v>
      </c>
      <c r="C67" s="24" t="str">
        <f ca="1">IFERROR(__xludf.DUMMYFUNCTION("""COMPUTED_VALUE"""),"Aprobación Jefatura")</f>
        <v>Aprobación Jefatura</v>
      </c>
      <c r="D67" s="24" t="str">
        <f ca="1">IFERROR(__xludf.DUMMYFUNCTION("""COMPUTED_VALUE"""),"Emisión CDP")</f>
        <v>Emisión CDP</v>
      </c>
      <c r="E67" s="24" t="str">
        <f ca="1">IFERROR(__xludf.DUMMYFUNCTION("""COMPUTED_VALUE"""),"Revisión Gerencia Operaciones")</f>
        <v>Revisión Gerencia Operaciones</v>
      </c>
      <c r="F67" s="24" t="str">
        <f ca="1">IFERROR(__xludf.DUMMYFUNCTION("""COMPUTED_VALUE"""),"Revisión Gerencia Legal / Bases Administrativas")</f>
        <v>Revisión Gerencia Legal / Bases Administrativas</v>
      </c>
      <c r="G67" s="24" t="str">
        <f ca="1">IFERROR(__xludf.DUMMYFUNCTION("""COMPUTED_VALUE"""),"Aprobación Dirección Ejecutiva")</f>
        <v>Aprobación Dirección Ejecutiva</v>
      </c>
      <c r="H67" s="24" t="str">
        <f ca="1">IFERROR(__xludf.DUMMYFUNCTION("""COMPUTED_VALUE"""),"Gestión de Firmas")</f>
        <v>Gestión de Firmas</v>
      </c>
      <c r="I67" s="24" t="str">
        <f ca="1">IFERROR(__xludf.DUMMYFUNCTION("""COMPUTED_VALUE"""),"Reunión Informativa")</f>
        <v>Reunión Informativa</v>
      </c>
      <c r="J67" s="24" t="str">
        <f ca="1">IFERROR(__xludf.DUMMYFUNCTION("""COMPUTED_VALUE"""),"Publicación Mercado Público")</f>
        <v>Publicación Mercado Público</v>
      </c>
      <c r="K67" s="23" t="str">
        <f ca="1">IFERROR(__xludf.DUMMYFUNCTION("""COMPUTED_VALUE"""),"Publicación Web Agencia")</f>
        <v>Publicación Web Agencia</v>
      </c>
    </row>
    <row r="68" spans="1:13" ht="12.5" x14ac:dyDescent="0.25">
      <c r="A68" s="24" t="str">
        <f ca="1">IFERROR(__xludf.DUMMYFUNCTION("TRANSPOSE(UNIQUE(FILTER(Listas_Gantt!$B$7:$B1000,Listas_Gantt!$A$7:$A1000=Gantt!I76)))"),"Elaboración Bases")</f>
        <v>Elaboración Bases</v>
      </c>
      <c r="B68" s="24" t="str">
        <f ca="1">IFERROR(__xludf.DUMMYFUNCTION("""COMPUTED_VALUE"""),"Ingreso a Gestidoc")</f>
        <v>Ingreso a Gestidoc</v>
      </c>
      <c r="C68" s="24" t="str">
        <f ca="1">IFERROR(__xludf.DUMMYFUNCTION("""COMPUTED_VALUE"""),"Aprobación Jefatura")</f>
        <v>Aprobación Jefatura</v>
      </c>
      <c r="D68" s="24" t="str">
        <f ca="1">IFERROR(__xludf.DUMMYFUNCTION("""COMPUTED_VALUE"""),"Emisión CDP")</f>
        <v>Emisión CDP</v>
      </c>
      <c r="E68" s="24" t="str">
        <f ca="1">IFERROR(__xludf.DUMMYFUNCTION("""COMPUTED_VALUE"""),"Revisión Gerencia Operaciones")</f>
        <v>Revisión Gerencia Operaciones</v>
      </c>
      <c r="F68" s="24" t="str">
        <f ca="1">IFERROR(__xludf.DUMMYFUNCTION("""COMPUTED_VALUE"""),"Revisión Gerencia Legal / Bases Administrativas")</f>
        <v>Revisión Gerencia Legal / Bases Administrativas</v>
      </c>
      <c r="G68" s="24" t="str">
        <f ca="1">IFERROR(__xludf.DUMMYFUNCTION("""COMPUTED_VALUE"""),"Aprobación Dirección Ejecutiva")</f>
        <v>Aprobación Dirección Ejecutiva</v>
      </c>
      <c r="H68" s="24" t="str">
        <f ca="1">IFERROR(__xludf.DUMMYFUNCTION("""COMPUTED_VALUE"""),"Gestión de Firmas")</f>
        <v>Gestión de Firmas</v>
      </c>
      <c r="I68" s="24" t="str">
        <f ca="1">IFERROR(__xludf.DUMMYFUNCTION("""COMPUTED_VALUE"""),"Reunión Informativa")</f>
        <v>Reunión Informativa</v>
      </c>
      <c r="J68" s="24" t="str">
        <f ca="1">IFERROR(__xludf.DUMMYFUNCTION("""COMPUTED_VALUE"""),"Publicación Mercado Público")</f>
        <v>Publicación Mercado Público</v>
      </c>
      <c r="K68" s="23" t="str">
        <f ca="1">IFERROR(__xludf.DUMMYFUNCTION("""COMPUTED_VALUE"""),"Publicación Web Agencia")</f>
        <v>Publicación Web Agencia</v>
      </c>
    </row>
    <row r="69" spans="1:13" ht="12.5" x14ac:dyDescent="0.25">
      <c r="A69" s="24" t="str">
        <f ca="1">IFERROR(__xludf.DUMMYFUNCTION("TRANSPOSE(UNIQUE(FILTER(Listas_Gantt!$B$7:$B1000,Listas_Gantt!$A$7:$A1000=Gantt!I77)))"),"Elaboración Bases")</f>
        <v>Elaboración Bases</v>
      </c>
      <c r="B69" s="24" t="str">
        <f ca="1">IFERROR(__xludf.DUMMYFUNCTION("""COMPUTED_VALUE"""),"Ingreso a Gestidoc")</f>
        <v>Ingreso a Gestidoc</v>
      </c>
      <c r="C69" s="24" t="str">
        <f ca="1">IFERROR(__xludf.DUMMYFUNCTION("""COMPUTED_VALUE"""),"Aprobación Jefatura")</f>
        <v>Aprobación Jefatura</v>
      </c>
      <c r="D69" s="24" t="str">
        <f ca="1">IFERROR(__xludf.DUMMYFUNCTION("""COMPUTED_VALUE"""),"Emisión CDP")</f>
        <v>Emisión CDP</v>
      </c>
      <c r="E69" s="24" t="str">
        <f ca="1">IFERROR(__xludf.DUMMYFUNCTION("""COMPUTED_VALUE"""),"Revisión Gerencia Operaciones")</f>
        <v>Revisión Gerencia Operaciones</v>
      </c>
      <c r="F69" s="24" t="str">
        <f ca="1">IFERROR(__xludf.DUMMYFUNCTION("""COMPUTED_VALUE"""),"Revisión Gerencia Legal / Bases Administrativas")</f>
        <v>Revisión Gerencia Legal / Bases Administrativas</v>
      </c>
      <c r="G69" s="24" t="str">
        <f ca="1">IFERROR(__xludf.DUMMYFUNCTION("""COMPUTED_VALUE"""),"Aprobación Dirección Ejecutiva")</f>
        <v>Aprobación Dirección Ejecutiva</v>
      </c>
      <c r="H69" s="24" t="str">
        <f ca="1">IFERROR(__xludf.DUMMYFUNCTION("""COMPUTED_VALUE"""),"Gestión de Firmas")</f>
        <v>Gestión de Firmas</v>
      </c>
      <c r="I69" s="24" t="str">
        <f ca="1">IFERROR(__xludf.DUMMYFUNCTION("""COMPUTED_VALUE"""),"Reunión Informativa")</f>
        <v>Reunión Informativa</v>
      </c>
      <c r="J69" s="24" t="str">
        <f ca="1">IFERROR(__xludf.DUMMYFUNCTION("""COMPUTED_VALUE"""),"Publicación Mercado Público")</f>
        <v>Publicación Mercado Público</v>
      </c>
      <c r="K69" s="23" t="str">
        <f ca="1">IFERROR(__xludf.DUMMYFUNCTION("""COMPUTED_VALUE"""),"Publicación Web Agencia")</f>
        <v>Publicación Web Agencia</v>
      </c>
    </row>
    <row r="70" spans="1:13" ht="12.5" x14ac:dyDescent="0.25">
      <c r="A70" s="24" t="str">
        <f ca="1">IFERROR(__xludf.DUMMYFUNCTION("TRANSPOSE(UNIQUE(FILTER(Listas_Gantt!$B$7:$B1000,Listas_Gantt!$A$7:$A1000=Gantt!I78)))"),"Elaboración Bases")</f>
        <v>Elaboración Bases</v>
      </c>
      <c r="B70" s="24" t="str">
        <f ca="1">IFERROR(__xludf.DUMMYFUNCTION("""COMPUTED_VALUE"""),"Ingreso a Gestidoc")</f>
        <v>Ingreso a Gestidoc</v>
      </c>
      <c r="C70" s="24" t="str">
        <f ca="1">IFERROR(__xludf.DUMMYFUNCTION("""COMPUTED_VALUE"""),"Aprobación Jefatura")</f>
        <v>Aprobación Jefatura</v>
      </c>
      <c r="D70" s="24" t="str">
        <f ca="1">IFERROR(__xludf.DUMMYFUNCTION("""COMPUTED_VALUE"""),"Emisión CDP")</f>
        <v>Emisión CDP</v>
      </c>
      <c r="E70" s="24" t="str">
        <f ca="1">IFERROR(__xludf.DUMMYFUNCTION("""COMPUTED_VALUE"""),"Revisión Gerencia Operaciones")</f>
        <v>Revisión Gerencia Operaciones</v>
      </c>
      <c r="F70" s="24" t="str">
        <f ca="1">IFERROR(__xludf.DUMMYFUNCTION("""COMPUTED_VALUE"""),"Revisión Gerencia Legal / Bases Administrativas")</f>
        <v>Revisión Gerencia Legal / Bases Administrativas</v>
      </c>
      <c r="G70" s="24" t="str">
        <f ca="1">IFERROR(__xludf.DUMMYFUNCTION("""COMPUTED_VALUE"""),"Aprobación Dirección Ejecutiva")</f>
        <v>Aprobación Dirección Ejecutiva</v>
      </c>
      <c r="H70" s="24" t="str">
        <f ca="1">IFERROR(__xludf.DUMMYFUNCTION("""COMPUTED_VALUE"""),"Gestión de Firmas")</f>
        <v>Gestión de Firmas</v>
      </c>
      <c r="I70" s="24" t="str">
        <f ca="1">IFERROR(__xludf.DUMMYFUNCTION("""COMPUTED_VALUE"""),"Reunión Informativa")</f>
        <v>Reunión Informativa</v>
      </c>
      <c r="J70" s="24" t="str">
        <f ca="1">IFERROR(__xludf.DUMMYFUNCTION("""COMPUTED_VALUE"""),"Publicación Mercado Público")</f>
        <v>Publicación Mercado Público</v>
      </c>
      <c r="K70" s="23" t="str">
        <f ca="1">IFERROR(__xludf.DUMMYFUNCTION("""COMPUTED_VALUE"""),"Publicación Web Agencia")</f>
        <v>Publicación Web Agencia</v>
      </c>
    </row>
    <row r="71" spans="1:13" ht="12.5" x14ac:dyDescent="0.25">
      <c r="A71" s="24" t="str">
        <f ca="1">IFERROR(__xludf.DUMMYFUNCTION("TRANSPOSE(UNIQUE(FILTER(Listas_Gantt!$B$7:$B1000,Listas_Gantt!$A$7:$A1000=Gantt!I79)))"),"Elaboración Bases")</f>
        <v>Elaboración Bases</v>
      </c>
      <c r="B71" s="24" t="str">
        <f ca="1">IFERROR(__xludf.DUMMYFUNCTION("""COMPUTED_VALUE"""),"Ingreso a Gestidoc")</f>
        <v>Ingreso a Gestidoc</v>
      </c>
      <c r="C71" s="24" t="str">
        <f ca="1">IFERROR(__xludf.DUMMYFUNCTION("""COMPUTED_VALUE"""),"Aprobación Jefatura")</f>
        <v>Aprobación Jefatura</v>
      </c>
      <c r="D71" s="24" t="str">
        <f ca="1">IFERROR(__xludf.DUMMYFUNCTION("""COMPUTED_VALUE"""),"Emisión CDP")</f>
        <v>Emisión CDP</v>
      </c>
      <c r="E71" s="24" t="str">
        <f ca="1">IFERROR(__xludf.DUMMYFUNCTION("""COMPUTED_VALUE"""),"Revisión Gerencia Operaciones")</f>
        <v>Revisión Gerencia Operaciones</v>
      </c>
      <c r="F71" s="24" t="str">
        <f ca="1">IFERROR(__xludf.DUMMYFUNCTION("""COMPUTED_VALUE"""),"Revisión Gerencia Legal / Bases Administrativas")</f>
        <v>Revisión Gerencia Legal / Bases Administrativas</v>
      </c>
      <c r="G71" s="24" t="str">
        <f ca="1">IFERROR(__xludf.DUMMYFUNCTION("""COMPUTED_VALUE"""),"Aprobación Dirección Ejecutiva")</f>
        <v>Aprobación Dirección Ejecutiva</v>
      </c>
      <c r="H71" s="24" t="str">
        <f ca="1">IFERROR(__xludf.DUMMYFUNCTION("""COMPUTED_VALUE"""),"Gestión de Firmas")</f>
        <v>Gestión de Firmas</v>
      </c>
      <c r="I71" s="24" t="str">
        <f ca="1">IFERROR(__xludf.DUMMYFUNCTION("""COMPUTED_VALUE"""),"Reunión Informativa")</f>
        <v>Reunión Informativa</v>
      </c>
      <c r="J71" s="24" t="str">
        <f ca="1">IFERROR(__xludf.DUMMYFUNCTION("""COMPUTED_VALUE"""),"Publicación Mercado Público")</f>
        <v>Publicación Mercado Público</v>
      </c>
      <c r="K71" s="23" t="str">
        <f ca="1">IFERROR(__xludf.DUMMYFUNCTION("""COMPUTED_VALUE"""),"Publicación Web Agencia")</f>
        <v>Publicación Web Agencia</v>
      </c>
    </row>
    <row r="72" spans="1:13" ht="12.5" x14ac:dyDescent="0.25">
      <c r="A72" s="24" t="str">
        <f ca="1">IFERROR(__xludf.DUMMYFUNCTION("TRANSPOSE(UNIQUE(FILTER(Listas_Gantt!$B$7:$B1000,Listas_Gantt!$A$7:$A1000=Gantt!I80)))"),"Elaboración Bases")</f>
        <v>Elaboración Bases</v>
      </c>
      <c r="B72" s="24" t="str">
        <f ca="1">IFERROR(__xludf.DUMMYFUNCTION("""COMPUTED_VALUE"""),"Ingreso a Gestidoc")</f>
        <v>Ingreso a Gestidoc</v>
      </c>
      <c r="C72" s="24" t="str">
        <f ca="1">IFERROR(__xludf.DUMMYFUNCTION("""COMPUTED_VALUE"""),"Aprobación Jefatura")</f>
        <v>Aprobación Jefatura</v>
      </c>
      <c r="D72" s="24" t="str">
        <f ca="1">IFERROR(__xludf.DUMMYFUNCTION("""COMPUTED_VALUE"""),"Emisión CDP")</f>
        <v>Emisión CDP</v>
      </c>
      <c r="E72" s="24" t="str">
        <f ca="1">IFERROR(__xludf.DUMMYFUNCTION("""COMPUTED_VALUE"""),"Revisión Gerencia Operaciones")</f>
        <v>Revisión Gerencia Operaciones</v>
      </c>
      <c r="F72" s="24" t="str">
        <f ca="1">IFERROR(__xludf.DUMMYFUNCTION("""COMPUTED_VALUE"""),"Revisión Gerencia Legal / Bases Administrativas")</f>
        <v>Revisión Gerencia Legal / Bases Administrativas</v>
      </c>
      <c r="G72" s="24" t="str">
        <f ca="1">IFERROR(__xludf.DUMMYFUNCTION("""COMPUTED_VALUE"""),"Aprobación Dirección Ejecutiva")</f>
        <v>Aprobación Dirección Ejecutiva</v>
      </c>
      <c r="H72" s="24" t="str">
        <f ca="1">IFERROR(__xludf.DUMMYFUNCTION("""COMPUTED_VALUE"""),"Gestión de Firmas")</f>
        <v>Gestión de Firmas</v>
      </c>
      <c r="I72" s="24" t="str">
        <f ca="1">IFERROR(__xludf.DUMMYFUNCTION("""COMPUTED_VALUE"""),"Reunión Informativa")</f>
        <v>Reunión Informativa</v>
      </c>
      <c r="J72" s="24" t="str">
        <f ca="1">IFERROR(__xludf.DUMMYFUNCTION("""COMPUTED_VALUE"""),"Publicación Mercado Público")</f>
        <v>Publicación Mercado Público</v>
      </c>
      <c r="K72" s="23" t="str">
        <f ca="1">IFERROR(__xludf.DUMMYFUNCTION("""COMPUTED_VALUE"""),"Publicación Web Agencia")</f>
        <v>Publicación Web Agencia</v>
      </c>
    </row>
    <row r="73" spans="1:13" ht="12.5" x14ac:dyDescent="0.25">
      <c r="A73" s="24" t="str">
        <f ca="1">IFERROR(__xludf.DUMMYFUNCTION("TRANSPOSE(UNIQUE(FILTER(Listas_Gantt!$B$7:$B1000,Listas_Gantt!$A$7:$A1000=Gantt!I81)))"),"Ingreso Solicitud Campaña Comunicacional")</f>
        <v>Ingreso Solicitud Campaña Comunicacional</v>
      </c>
      <c r="K73" s="23"/>
    </row>
    <row r="74" spans="1:13" ht="12.5" x14ac:dyDescent="0.25">
      <c r="A74" s="24" t="str">
        <f ca="1">IFERROR(__xludf.DUMMYFUNCTION("TRANSPOSE(UNIQUE(FILTER(Listas_Gantt!$B$7:$B1000,Listas_Gantt!$A$7:$A1000=Gantt!I82)))"),"Elaboración Bases")</f>
        <v>Elaboración Bases</v>
      </c>
      <c r="B74" s="24" t="str">
        <f ca="1">IFERROR(__xludf.DUMMYFUNCTION("""COMPUTED_VALUE"""),"Ingreso a Gestidoc")</f>
        <v>Ingreso a Gestidoc</v>
      </c>
      <c r="C74" s="24" t="str">
        <f ca="1">IFERROR(__xludf.DUMMYFUNCTION("""COMPUTED_VALUE"""),"Aprobación Jefatura")</f>
        <v>Aprobación Jefatura</v>
      </c>
      <c r="D74" s="24" t="str">
        <f ca="1">IFERROR(__xludf.DUMMYFUNCTION("""COMPUTED_VALUE"""),"Emisión CDP")</f>
        <v>Emisión CDP</v>
      </c>
      <c r="E74" s="24" t="str">
        <f ca="1">IFERROR(__xludf.DUMMYFUNCTION("""COMPUTED_VALUE"""),"Revisión Gerencia Operaciones")</f>
        <v>Revisión Gerencia Operaciones</v>
      </c>
      <c r="F74" s="24" t="str">
        <f ca="1">IFERROR(__xludf.DUMMYFUNCTION("""COMPUTED_VALUE"""),"Revisión Gerencia Legal / Bases Administrativas")</f>
        <v>Revisión Gerencia Legal / Bases Administrativas</v>
      </c>
      <c r="G74" s="24" t="str">
        <f ca="1">IFERROR(__xludf.DUMMYFUNCTION("""COMPUTED_VALUE"""),"Aprobación Dirección Ejecutiva")</f>
        <v>Aprobación Dirección Ejecutiva</v>
      </c>
      <c r="H74" s="24" t="str">
        <f ca="1">IFERROR(__xludf.DUMMYFUNCTION("""COMPUTED_VALUE"""),"Gestión de Firmas")</f>
        <v>Gestión de Firmas</v>
      </c>
      <c r="I74" s="24" t="str">
        <f ca="1">IFERROR(__xludf.DUMMYFUNCTION("""COMPUTED_VALUE"""),"Reunión Informativa")</f>
        <v>Reunión Informativa</v>
      </c>
      <c r="J74" s="24" t="str">
        <f ca="1">IFERROR(__xludf.DUMMYFUNCTION("""COMPUTED_VALUE"""),"Publicación Mercado Público")</f>
        <v>Publicación Mercado Público</v>
      </c>
      <c r="K74" s="23" t="str">
        <f ca="1">IFERROR(__xludf.DUMMYFUNCTION("""COMPUTED_VALUE"""),"Publicación Web Agencia")</f>
        <v>Publicación Web Agencia</v>
      </c>
    </row>
    <row r="75" spans="1:13" ht="12.5" x14ac:dyDescent="0.25">
      <c r="A75" s="24" t="str">
        <f ca="1">IFERROR(__xludf.DUMMYFUNCTION("TRANSPOSE(UNIQUE(FILTER(Listas_Gantt!$B$7:$B1000,Listas_Gantt!$A$7:$A1000=Gantt!I83)))"),"Elaboración Bases")</f>
        <v>Elaboración Bases</v>
      </c>
      <c r="B75" s="24" t="str">
        <f ca="1">IFERROR(__xludf.DUMMYFUNCTION("""COMPUTED_VALUE"""),"Ingreso a Gestidoc")</f>
        <v>Ingreso a Gestidoc</v>
      </c>
      <c r="C75" s="24" t="str">
        <f ca="1">IFERROR(__xludf.DUMMYFUNCTION("""COMPUTED_VALUE"""),"Aprobación Jefatura")</f>
        <v>Aprobación Jefatura</v>
      </c>
      <c r="D75" s="24" t="str">
        <f ca="1">IFERROR(__xludf.DUMMYFUNCTION("""COMPUTED_VALUE"""),"Emisión CDP")</f>
        <v>Emisión CDP</v>
      </c>
      <c r="E75" s="24" t="str">
        <f ca="1">IFERROR(__xludf.DUMMYFUNCTION("""COMPUTED_VALUE"""),"Revisión Gerencia Operaciones")</f>
        <v>Revisión Gerencia Operaciones</v>
      </c>
      <c r="F75" s="24" t="str">
        <f ca="1">IFERROR(__xludf.DUMMYFUNCTION("""COMPUTED_VALUE"""),"Revisión Gerencia Legal / Bases Administrativas")</f>
        <v>Revisión Gerencia Legal / Bases Administrativas</v>
      </c>
      <c r="G75" s="24" t="str">
        <f ca="1">IFERROR(__xludf.DUMMYFUNCTION("""COMPUTED_VALUE"""),"Aprobación Dirección Ejecutiva")</f>
        <v>Aprobación Dirección Ejecutiva</v>
      </c>
      <c r="H75" s="24" t="str">
        <f ca="1">IFERROR(__xludf.DUMMYFUNCTION("""COMPUTED_VALUE"""),"Gestión de Firmas")</f>
        <v>Gestión de Firmas</v>
      </c>
      <c r="I75" s="24" t="str">
        <f ca="1">IFERROR(__xludf.DUMMYFUNCTION("""COMPUTED_VALUE"""),"Reunión Informativa")</f>
        <v>Reunión Informativa</v>
      </c>
      <c r="J75" s="24" t="str">
        <f ca="1">IFERROR(__xludf.DUMMYFUNCTION("""COMPUTED_VALUE"""),"Publicación Mercado Público")</f>
        <v>Publicación Mercado Público</v>
      </c>
      <c r="K75" s="23" t="str">
        <f ca="1">IFERROR(__xludf.DUMMYFUNCTION("""COMPUTED_VALUE"""),"Publicación Web Agencia")</f>
        <v>Publicación Web Agencia</v>
      </c>
    </row>
    <row r="76" spans="1:13" ht="12.5" x14ac:dyDescent="0.25">
      <c r="A76" s="24" t="str">
        <f ca="1">IFERROR(__xludf.DUMMYFUNCTION("TRANSPOSE(UNIQUE(FILTER(Listas_Gantt!$B$7:$B1000,Listas_Gantt!$A$7:$A1000=Gantt!I84)))"),"Elaboración Solicitud")</f>
        <v>Elaboración Solicitud</v>
      </c>
      <c r="B76" s="24" t="str">
        <f ca="1">IFERROR(__xludf.DUMMYFUNCTION("""COMPUTED_VALUE"""),"Revisión Solicitud")</f>
        <v>Revisión Solicitud</v>
      </c>
      <c r="C76" s="24" t="str">
        <f ca="1">IFERROR(__xludf.DUMMYFUNCTION("""COMPUTED_VALUE"""),"Aprobación / Designación por Dirección Ejecutiva")</f>
        <v>Aprobación / Designación por Dirección Ejecutiva</v>
      </c>
      <c r="K76" s="23"/>
    </row>
    <row r="77" spans="1:13" ht="12.5" x14ac:dyDescent="0.25">
      <c r="A77" s="24" t="str">
        <f ca="1">IFERROR(__xludf.DUMMYFUNCTION("TRANSPOSE(UNIQUE(FILTER(Listas_Gantt!$B$7:$B1000,Listas_Gantt!$A$7:$A1000=Gantt!I85)))"),"Elaboración Solicitud")</f>
        <v>Elaboración Solicitud</v>
      </c>
      <c r="B77" s="24" t="str">
        <f ca="1">IFERROR(__xludf.DUMMYFUNCTION("""COMPUTED_VALUE"""),"Revisión Solicitud")</f>
        <v>Revisión Solicitud</v>
      </c>
      <c r="C77" s="24" t="str">
        <f ca="1">IFERROR(__xludf.DUMMYFUNCTION("""COMPUTED_VALUE"""),"Aprobación / Designación por Dirección Ejecutiva")</f>
        <v>Aprobación / Designación por Dirección Ejecutiva</v>
      </c>
      <c r="K77" s="23"/>
    </row>
    <row r="78" spans="1:13" ht="12.5" x14ac:dyDescent="0.25">
      <c r="A78" s="24" t="str">
        <f ca="1">IFERROR(__xludf.DUMMYFUNCTION("TRANSPOSE(UNIQUE(FILTER(Listas_Gantt!$B$7:$B1000,Listas_Gantt!$A$7:$A1000=Gantt!I86)))"),"Elaboración Solicitud")</f>
        <v>Elaboración Solicitud</v>
      </c>
      <c r="B78" s="24" t="str">
        <f ca="1">IFERROR(__xludf.DUMMYFUNCTION("""COMPUTED_VALUE"""),"Revisión Solicitud")</f>
        <v>Revisión Solicitud</v>
      </c>
      <c r="C78" s="24" t="str">
        <f ca="1">IFERROR(__xludf.DUMMYFUNCTION("""COMPUTED_VALUE"""),"Aprobación / Designación por Dirección Ejecutiva")</f>
        <v>Aprobación / Designación por Dirección Ejecutiva</v>
      </c>
      <c r="K78" s="23"/>
    </row>
    <row r="79" spans="1:13" ht="12.5" x14ac:dyDescent="0.25">
      <c r="A79" s="24" t="str">
        <f ca="1">IFERROR(__xludf.DUMMYFUNCTION("TRANSPOSE(UNIQUE(FILTER(Listas_Gantt!$B$7:$B1000,Listas_Gantt!$A$7:$A1000=Gantt!I87)))"),"Cierre Concurso / Licitación")</f>
        <v>Cierre Concurso / Licitación</v>
      </c>
      <c r="B79" s="24" t="str">
        <f ca="1">IFERROR(__xludf.DUMMYFUNCTION("""COMPUTED_VALUE"""),"Apertura Administrativa")</f>
        <v>Apertura Administrativa</v>
      </c>
      <c r="C79" s="24" t="str">
        <f ca="1">IFERROR(__xludf.DUMMYFUNCTION("""COMPUTED_VALUE"""),"Asistencia para Revisión Legal de Ofertas")</f>
        <v>Asistencia para Revisión Legal de Ofertas</v>
      </c>
      <c r="D79" s="24" t="str">
        <f ca="1">IFERROR(__xludf.DUMMYFUNCTION("""COMPUTED_VALUE"""),"Reunión Legal con Comisión Evaluadora")</f>
        <v>Reunión Legal con Comisión Evaluadora</v>
      </c>
      <c r="E79" s="24" t="str">
        <f ca="1">IFERROR(__xludf.DUMMYFUNCTION("""COMPUTED_VALUE"""),"Elaboración Acta Evaluación")</f>
        <v>Elaboración Acta Evaluación</v>
      </c>
      <c r="F79" s="24" t="str">
        <f ca="1">IFERROR(__xludf.DUMMYFUNCTION("""COMPUTED_VALUE"""),"Revisión Acta Evaluación")</f>
        <v>Revisión Acta Evaluación</v>
      </c>
      <c r="G79" s="24" t="str">
        <f ca="1">IFERROR(__xludf.DUMMYFUNCTION("""COMPUTED_VALUE"""),"Aprobación Acta Evaluación")</f>
        <v>Aprobación Acta Evaluación</v>
      </c>
      <c r="H79" s="24" t="str">
        <f ca="1">IFERROR(__xludf.DUMMYFUNCTION("""COMPUTED_VALUE"""),"Elaboración Acta Adjudicación")</f>
        <v>Elaboración Acta Adjudicación</v>
      </c>
      <c r="I79" s="24" t="str">
        <f ca="1">IFERROR(__xludf.DUMMYFUNCTION("""COMPUTED_VALUE"""),"Revisión Acta Adjudicación")</f>
        <v>Revisión Acta Adjudicación</v>
      </c>
      <c r="J79" s="24" t="str">
        <f ca="1">IFERROR(__xludf.DUMMYFUNCTION("""COMPUTED_VALUE"""),"Aprobación Acta Adjudicación")</f>
        <v>Aprobación Acta Adjudicación</v>
      </c>
      <c r="K79" s="23" t="str">
        <f ca="1">IFERROR(__xludf.DUMMYFUNCTION("""COMPUTED_VALUE"""),"Gestión de Firmas")</f>
        <v>Gestión de Firmas</v>
      </c>
      <c r="L79" s="24" t="str">
        <f ca="1">IFERROR(__xludf.DUMMYFUNCTION("""COMPUTED_VALUE"""),"Publicación Acta Adjudicación Web Agencia")</f>
        <v>Publicación Acta Adjudicación Web Agencia</v>
      </c>
      <c r="M79" s="24" t="str">
        <f ca="1">IFERROR(__xludf.DUMMYFUNCTION("""COMPUTED_VALUE"""),"Publicación Acta Adjudicación Mercado Público")</f>
        <v>Publicación Acta Adjudicación Mercado Público</v>
      </c>
    </row>
    <row r="80" spans="1:13" ht="12.5" x14ac:dyDescent="0.25">
      <c r="A80" s="24" t="str">
        <f ca="1">IFERROR(__xludf.DUMMYFUNCTION("TRANSPOSE(UNIQUE(FILTER(Listas_Gantt!$B$7:$B1000,Listas_Gantt!$A$7:$A1000=Gantt!I88)))"),"Cierre Concurso / Licitación")</f>
        <v>Cierre Concurso / Licitación</v>
      </c>
      <c r="B80" s="24" t="str">
        <f ca="1">IFERROR(__xludf.DUMMYFUNCTION("""COMPUTED_VALUE"""),"Apertura Administrativa")</f>
        <v>Apertura Administrativa</v>
      </c>
      <c r="C80" s="24" t="str">
        <f ca="1">IFERROR(__xludf.DUMMYFUNCTION("""COMPUTED_VALUE"""),"Asistencia para Revisión Legal de Ofertas")</f>
        <v>Asistencia para Revisión Legal de Ofertas</v>
      </c>
      <c r="D80" s="24" t="str">
        <f ca="1">IFERROR(__xludf.DUMMYFUNCTION("""COMPUTED_VALUE"""),"Reunión Legal con Comisión Evaluadora")</f>
        <v>Reunión Legal con Comisión Evaluadora</v>
      </c>
      <c r="E80" s="24" t="str">
        <f ca="1">IFERROR(__xludf.DUMMYFUNCTION("""COMPUTED_VALUE"""),"Elaboración Acta Evaluación")</f>
        <v>Elaboración Acta Evaluación</v>
      </c>
      <c r="F80" s="24" t="str">
        <f ca="1">IFERROR(__xludf.DUMMYFUNCTION("""COMPUTED_VALUE"""),"Revisión Acta Evaluación")</f>
        <v>Revisión Acta Evaluación</v>
      </c>
      <c r="G80" s="24" t="str">
        <f ca="1">IFERROR(__xludf.DUMMYFUNCTION("""COMPUTED_VALUE"""),"Aprobación Acta Evaluación")</f>
        <v>Aprobación Acta Evaluación</v>
      </c>
      <c r="H80" s="24" t="str">
        <f ca="1">IFERROR(__xludf.DUMMYFUNCTION("""COMPUTED_VALUE"""),"Elaboración Acta Adjudicación")</f>
        <v>Elaboración Acta Adjudicación</v>
      </c>
      <c r="I80" s="24" t="str">
        <f ca="1">IFERROR(__xludf.DUMMYFUNCTION("""COMPUTED_VALUE"""),"Revisión Acta Adjudicación")</f>
        <v>Revisión Acta Adjudicación</v>
      </c>
      <c r="J80" s="24" t="str">
        <f ca="1">IFERROR(__xludf.DUMMYFUNCTION("""COMPUTED_VALUE"""),"Aprobación Acta Adjudicación")</f>
        <v>Aprobación Acta Adjudicación</v>
      </c>
      <c r="K80" s="23" t="str">
        <f ca="1">IFERROR(__xludf.DUMMYFUNCTION("""COMPUTED_VALUE"""),"Gestión de Firmas")</f>
        <v>Gestión de Firmas</v>
      </c>
      <c r="L80" s="24" t="str">
        <f ca="1">IFERROR(__xludf.DUMMYFUNCTION("""COMPUTED_VALUE"""),"Publicación Acta Adjudicación Web Agencia")</f>
        <v>Publicación Acta Adjudicación Web Agencia</v>
      </c>
      <c r="M80" s="24" t="str">
        <f ca="1">IFERROR(__xludf.DUMMYFUNCTION("""COMPUTED_VALUE"""),"Publicación Acta Adjudicación Mercado Público")</f>
        <v>Publicación Acta Adjudicación Mercado Público</v>
      </c>
    </row>
    <row r="81" spans="1:13" ht="12.5" x14ac:dyDescent="0.25">
      <c r="A81" s="24" t="str">
        <f ca="1">IFERROR(__xludf.DUMMYFUNCTION("TRANSPOSE(UNIQUE(FILTER(Listas_Gantt!$B$7:$B1000,Listas_Gantt!$A$7:$A1000=Gantt!I89)))"),"Cierre Concurso / Licitación")</f>
        <v>Cierre Concurso / Licitación</v>
      </c>
      <c r="B81" s="24" t="str">
        <f ca="1">IFERROR(__xludf.DUMMYFUNCTION("""COMPUTED_VALUE"""),"Apertura Administrativa")</f>
        <v>Apertura Administrativa</v>
      </c>
      <c r="C81" s="24" t="str">
        <f ca="1">IFERROR(__xludf.DUMMYFUNCTION("""COMPUTED_VALUE"""),"Asistencia para Revisión Legal de Ofertas")</f>
        <v>Asistencia para Revisión Legal de Ofertas</v>
      </c>
      <c r="D81" s="24" t="str">
        <f ca="1">IFERROR(__xludf.DUMMYFUNCTION("""COMPUTED_VALUE"""),"Reunión Legal con Comisión Evaluadora")</f>
        <v>Reunión Legal con Comisión Evaluadora</v>
      </c>
      <c r="E81" s="24" t="str">
        <f ca="1">IFERROR(__xludf.DUMMYFUNCTION("""COMPUTED_VALUE"""),"Elaboración Acta Evaluación")</f>
        <v>Elaboración Acta Evaluación</v>
      </c>
      <c r="F81" s="24" t="str">
        <f ca="1">IFERROR(__xludf.DUMMYFUNCTION("""COMPUTED_VALUE"""),"Revisión Acta Evaluación")</f>
        <v>Revisión Acta Evaluación</v>
      </c>
      <c r="G81" s="24" t="str">
        <f ca="1">IFERROR(__xludf.DUMMYFUNCTION("""COMPUTED_VALUE"""),"Aprobación Acta Evaluación")</f>
        <v>Aprobación Acta Evaluación</v>
      </c>
      <c r="H81" s="24" t="str">
        <f ca="1">IFERROR(__xludf.DUMMYFUNCTION("""COMPUTED_VALUE"""),"Elaboración Acta Adjudicación")</f>
        <v>Elaboración Acta Adjudicación</v>
      </c>
      <c r="I81" s="24" t="str">
        <f ca="1">IFERROR(__xludf.DUMMYFUNCTION("""COMPUTED_VALUE"""),"Revisión Acta Adjudicación")</f>
        <v>Revisión Acta Adjudicación</v>
      </c>
      <c r="J81" s="24" t="str">
        <f ca="1">IFERROR(__xludf.DUMMYFUNCTION("""COMPUTED_VALUE"""),"Aprobación Acta Adjudicación")</f>
        <v>Aprobación Acta Adjudicación</v>
      </c>
      <c r="K81" s="23" t="str">
        <f ca="1">IFERROR(__xludf.DUMMYFUNCTION("""COMPUTED_VALUE"""),"Gestión de Firmas")</f>
        <v>Gestión de Firmas</v>
      </c>
      <c r="L81" s="24" t="str">
        <f ca="1">IFERROR(__xludf.DUMMYFUNCTION("""COMPUTED_VALUE"""),"Publicación Acta Adjudicación Web Agencia")</f>
        <v>Publicación Acta Adjudicación Web Agencia</v>
      </c>
      <c r="M81" s="24" t="str">
        <f ca="1">IFERROR(__xludf.DUMMYFUNCTION("""COMPUTED_VALUE"""),"Publicación Acta Adjudicación Mercado Público")</f>
        <v>Publicación Acta Adjudicación Mercado Público</v>
      </c>
    </row>
    <row r="82" spans="1:13" ht="12.5" x14ac:dyDescent="0.25">
      <c r="A82" s="24" t="str">
        <f ca="1">IFERROR(__xludf.DUMMYFUNCTION("TRANSPOSE(UNIQUE(FILTER(Listas_Gantt!$B$7:$B1000,Listas_Gantt!$A$7:$A1000=Gantt!I90)))"),"Cierre Concurso / Licitación")</f>
        <v>Cierre Concurso / Licitación</v>
      </c>
      <c r="B82" s="24" t="str">
        <f ca="1">IFERROR(__xludf.DUMMYFUNCTION("""COMPUTED_VALUE"""),"Apertura Administrativa")</f>
        <v>Apertura Administrativa</v>
      </c>
      <c r="C82" s="24" t="str">
        <f ca="1">IFERROR(__xludf.DUMMYFUNCTION("""COMPUTED_VALUE"""),"Asistencia para Revisión Legal de Ofertas")</f>
        <v>Asistencia para Revisión Legal de Ofertas</v>
      </c>
      <c r="D82" s="24" t="str">
        <f ca="1">IFERROR(__xludf.DUMMYFUNCTION("""COMPUTED_VALUE"""),"Reunión Legal con Comisión Evaluadora")</f>
        <v>Reunión Legal con Comisión Evaluadora</v>
      </c>
      <c r="E82" s="24" t="str">
        <f ca="1">IFERROR(__xludf.DUMMYFUNCTION("""COMPUTED_VALUE"""),"Elaboración Acta Evaluación")</f>
        <v>Elaboración Acta Evaluación</v>
      </c>
      <c r="F82" s="24" t="str">
        <f ca="1">IFERROR(__xludf.DUMMYFUNCTION("""COMPUTED_VALUE"""),"Revisión Acta Evaluación")</f>
        <v>Revisión Acta Evaluación</v>
      </c>
      <c r="G82" s="24" t="str">
        <f ca="1">IFERROR(__xludf.DUMMYFUNCTION("""COMPUTED_VALUE"""),"Aprobación Acta Evaluación")</f>
        <v>Aprobación Acta Evaluación</v>
      </c>
      <c r="H82" s="24" t="str">
        <f ca="1">IFERROR(__xludf.DUMMYFUNCTION("""COMPUTED_VALUE"""),"Elaboración Acta Adjudicación")</f>
        <v>Elaboración Acta Adjudicación</v>
      </c>
      <c r="I82" s="24" t="str">
        <f ca="1">IFERROR(__xludf.DUMMYFUNCTION("""COMPUTED_VALUE"""),"Revisión Acta Adjudicación")</f>
        <v>Revisión Acta Adjudicación</v>
      </c>
      <c r="J82" s="24" t="str">
        <f ca="1">IFERROR(__xludf.DUMMYFUNCTION("""COMPUTED_VALUE"""),"Aprobación Acta Adjudicación")</f>
        <v>Aprobación Acta Adjudicación</v>
      </c>
      <c r="K82" s="23" t="str">
        <f ca="1">IFERROR(__xludf.DUMMYFUNCTION("""COMPUTED_VALUE"""),"Gestión de Firmas")</f>
        <v>Gestión de Firmas</v>
      </c>
      <c r="L82" s="24" t="str">
        <f ca="1">IFERROR(__xludf.DUMMYFUNCTION("""COMPUTED_VALUE"""),"Publicación Acta Adjudicación Web Agencia")</f>
        <v>Publicación Acta Adjudicación Web Agencia</v>
      </c>
      <c r="M82" s="24" t="str">
        <f ca="1">IFERROR(__xludf.DUMMYFUNCTION("""COMPUTED_VALUE"""),"Publicación Acta Adjudicación Mercado Público")</f>
        <v>Publicación Acta Adjudicación Mercado Público</v>
      </c>
    </row>
    <row r="83" spans="1:13" ht="12.5" x14ac:dyDescent="0.25">
      <c r="A83" s="24" t="str">
        <f ca="1">IFERROR(__xludf.DUMMYFUNCTION("TRANSPOSE(UNIQUE(FILTER(Listas_Gantt!$B$7:$B1000,Listas_Gantt!$A$7:$A1000=Gantt!I91)))"),"Cierre Concurso / Licitación")</f>
        <v>Cierre Concurso / Licitación</v>
      </c>
      <c r="B83" s="24" t="str">
        <f ca="1">IFERROR(__xludf.DUMMYFUNCTION("""COMPUTED_VALUE"""),"Apertura Administrativa")</f>
        <v>Apertura Administrativa</v>
      </c>
      <c r="C83" s="24" t="str">
        <f ca="1">IFERROR(__xludf.DUMMYFUNCTION("""COMPUTED_VALUE"""),"Asistencia para Revisión Legal de Ofertas")</f>
        <v>Asistencia para Revisión Legal de Ofertas</v>
      </c>
      <c r="D83" s="24" t="str">
        <f ca="1">IFERROR(__xludf.DUMMYFUNCTION("""COMPUTED_VALUE"""),"Reunión Legal con Comisión Evaluadora")</f>
        <v>Reunión Legal con Comisión Evaluadora</v>
      </c>
      <c r="E83" s="24" t="str">
        <f ca="1">IFERROR(__xludf.DUMMYFUNCTION("""COMPUTED_VALUE"""),"Elaboración Acta Evaluación")</f>
        <v>Elaboración Acta Evaluación</v>
      </c>
      <c r="F83" s="24" t="str">
        <f ca="1">IFERROR(__xludf.DUMMYFUNCTION("""COMPUTED_VALUE"""),"Revisión Acta Evaluación")</f>
        <v>Revisión Acta Evaluación</v>
      </c>
      <c r="G83" s="24" t="str">
        <f ca="1">IFERROR(__xludf.DUMMYFUNCTION("""COMPUTED_VALUE"""),"Aprobación Acta Evaluación")</f>
        <v>Aprobación Acta Evaluación</v>
      </c>
      <c r="H83" s="24" t="str">
        <f ca="1">IFERROR(__xludf.DUMMYFUNCTION("""COMPUTED_VALUE"""),"Elaboración Acta Adjudicación")</f>
        <v>Elaboración Acta Adjudicación</v>
      </c>
      <c r="I83" s="24" t="str">
        <f ca="1">IFERROR(__xludf.DUMMYFUNCTION("""COMPUTED_VALUE"""),"Revisión Acta Adjudicación")</f>
        <v>Revisión Acta Adjudicación</v>
      </c>
      <c r="J83" s="24" t="str">
        <f ca="1">IFERROR(__xludf.DUMMYFUNCTION("""COMPUTED_VALUE"""),"Aprobación Acta Adjudicación")</f>
        <v>Aprobación Acta Adjudicación</v>
      </c>
      <c r="K83" s="23" t="str">
        <f ca="1">IFERROR(__xludf.DUMMYFUNCTION("""COMPUTED_VALUE"""),"Gestión de Firmas")</f>
        <v>Gestión de Firmas</v>
      </c>
      <c r="L83" s="24" t="str">
        <f ca="1">IFERROR(__xludf.DUMMYFUNCTION("""COMPUTED_VALUE"""),"Publicación Acta Adjudicación Web Agencia")</f>
        <v>Publicación Acta Adjudicación Web Agencia</v>
      </c>
      <c r="M83" s="24" t="str">
        <f ca="1">IFERROR(__xludf.DUMMYFUNCTION("""COMPUTED_VALUE"""),"Publicación Acta Adjudicación Mercado Público")</f>
        <v>Publicación Acta Adjudicación Mercado Público</v>
      </c>
    </row>
    <row r="84" spans="1:13" ht="12.5" x14ac:dyDescent="0.25">
      <c r="A84" s="24" t="str">
        <f ca="1">IFERROR(__xludf.DUMMYFUNCTION("TRANSPOSE(UNIQUE(FILTER(Listas_Gantt!$B$7:$B1000,Listas_Gantt!$A$7:$A1000=Gantt!I92)))"),"Cierre Concurso / Licitación")</f>
        <v>Cierre Concurso / Licitación</v>
      </c>
      <c r="B84" s="24" t="str">
        <f ca="1">IFERROR(__xludf.DUMMYFUNCTION("""COMPUTED_VALUE"""),"Apertura Administrativa")</f>
        <v>Apertura Administrativa</v>
      </c>
      <c r="C84" s="24" t="str">
        <f ca="1">IFERROR(__xludf.DUMMYFUNCTION("""COMPUTED_VALUE"""),"Asistencia para Revisión Legal de Ofertas")</f>
        <v>Asistencia para Revisión Legal de Ofertas</v>
      </c>
      <c r="D84" s="24" t="str">
        <f ca="1">IFERROR(__xludf.DUMMYFUNCTION("""COMPUTED_VALUE"""),"Reunión Legal con Comisión Evaluadora")</f>
        <v>Reunión Legal con Comisión Evaluadora</v>
      </c>
      <c r="E84" s="24" t="str">
        <f ca="1">IFERROR(__xludf.DUMMYFUNCTION("""COMPUTED_VALUE"""),"Elaboración Acta Evaluación")</f>
        <v>Elaboración Acta Evaluación</v>
      </c>
      <c r="F84" s="24" t="str">
        <f ca="1">IFERROR(__xludf.DUMMYFUNCTION("""COMPUTED_VALUE"""),"Revisión Acta Evaluación")</f>
        <v>Revisión Acta Evaluación</v>
      </c>
      <c r="G84" s="24" t="str">
        <f ca="1">IFERROR(__xludf.DUMMYFUNCTION("""COMPUTED_VALUE"""),"Aprobación Acta Evaluación")</f>
        <v>Aprobación Acta Evaluación</v>
      </c>
      <c r="H84" s="24" t="str">
        <f ca="1">IFERROR(__xludf.DUMMYFUNCTION("""COMPUTED_VALUE"""),"Elaboración Acta Adjudicación")</f>
        <v>Elaboración Acta Adjudicación</v>
      </c>
      <c r="I84" s="24" t="str">
        <f ca="1">IFERROR(__xludf.DUMMYFUNCTION("""COMPUTED_VALUE"""),"Revisión Acta Adjudicación")</f>
        <v>Revisión Acta Adjudicación</v>
      </c>
      <c r="J84" s="24" t="str">
        <f ca="1">IFERROR(__xludf.DUMMYFUNCTION("""COMPUTED_VALUE"""),"Aprobación Acta Adjudicación")</f>
        <v>Aprobación Acta Adjudicación</v>
      </c>
      <c r="K84" s="23" t="str">
        <f ca="1">IFERROR(__xludf.DUMMYFUNCTION("""COMPUTED_VALUE"""),"Gestión de Firmas")</f>
        <v>Gestión de Firmas</v>
      </c>
      <c r="L84" s="24" t="str">
        <f ca="1">IFERROR(__xludf.DUMMYFUNCTION("""COMPUTED_VALUE"""),"Publicación Acta Adjudicación Web Agencia")</f>
        <v>Publicación Acta Adjudicación Web Agencia</v>
      </c>
      <c r="M84" s="24" t="str">
        <f ca="1">IFERROR(__xludf.DUMMYFUNCTION("""COMPUTED_VALUE"""),"Publicación Acta Adjudicación Mercado Público")</f>
        <v>Publicación Acta Adjudicación Mercado Público</v>
      </c>
    </row>
    <row r="85" spans="1:13" ht="12.5" x14ac:dyDescent="0.25">
      <c r="A85" s="24" t="str">
        <f ca="1">IFERROR(__xludf.DUMMYFUNCTION("TRANSPOSE(UNIQUE(FILTER(Listas_Gantt!$B$7:$B1000,Listas_Gantt!$A$7:$A1000=Gantt!I93)))"),"Cierre Concurso / Licitación")</f>
        <v>Cierre Concurso / Licitación</v>
      </c>
      <c r="B85" s="24" t="str">
        <f ca="1">IFERROR(__xludf.DUMMYFUNCTION("""COMPUTED_VALUE"""),"Apertura Administrativa")</f>
        <v>Apertura Administrativa</v>
      </c>
      <c r="C85" s="24" t="str">
        <f ca="1">IFERROR(__xludf.DUMMYFUNCTION("""COMPUTED_VALUE"""),"Asistencia para Revisión Legal de Ofertas")</f>
        <v>Asistencia para Revisión Legal de Ofertas</v>
      </c>
      <c r="D85" s="24" t="str">
        <f ca="1">IFERROR(__xludf.DUMMYFUNCTION("""COMPUTED_VALUE"""),"Reunión Legal con Comisión Evaluadora")</f>
        <v>Reunión Legal con Comisión Evaluadora</v>
      </c>
      <c r="E85" s="24" t="str">
        <f ca="1">IFERROR(__xludf.DUMMYFUNCTION("""COMPUTED_VALUE"""),"Elaboración Acta Evaluación")</f>
        <v>Elaboración Acta Evaluación</v>
      </c>
      <c r="F85" s="24" t="str">
        <f ca="1">IFERROR(__xludf.DUMMYFUNCTION("""COMPUTED_VALUE"""),"Revisión Acta Evaluación")</f>
        <v>Revisión Acta Evaluación</v>
      </c>
      <c r="G85" s="24" t="str">
        <f ca="1">IFERROR(__xludf.DUMMYFUNCTION("""COMPUTED_VALUE"""),"Aprobación Acta Evaluación")</f>
        <v>Aprobación Acta Evaluación</v>
      </c>
      <c r="H85" s="24" t="str">
        <f ca="1">IFERROR(__xludf.DUMMYFUNCTION("""COMPUTED_VALUE"""),"Elaboración Acta Adjudicación")</f>
        <v>Elaboración Acta Adjudicación</v>
      </c>
      <c r="I85" s="24" t="str">
        <f ca="1">IFERROR(__xludf.DUMMYFUNCTION("""COMPUTED_VALUE"""),"Revisión Acta Adjudicación")</f>
        <v>Revisión Acta Adjudicación</v>
      </c>
      <c r="J85" s="24" t="str">
        <f ca="1">IFERROR(__xludf.DUMMYFUNCTION("""COMPUTED_VALUE"""),"Aprobación Acta Adjudicación")</f>
        <v>Aprobación Acta Adjudicación</v>
      </c>
      <c r="K85" s="23" t="str">
        <f ca="1">IFERROR(__xludf.DUMMYFUNCTION("""COMPUTED_VALUE"""),"Gestión de Firmas")</f>
        <v>Gestión de Firmas</v>
      </c>
      <c r="L85" s="24" t="str">
        <f ca="1">IFERROR(__xludf.DUMMYFUNCTION("""COMPUTED_VALUE"""),"Publicación Acta Adjudicación Web Agencia")</f>
        <v>Publicación Acta Adjudicación Web Agencia</v>
      </c>
      <c r="M85" s="24" t="str">
        <f ca="1">IFERROR(__xludf.DUMMYFUNCTION("""COMPUTED_VALUE"""),"Publicación Acta Adjudicación Mercado Público")</f>
        <v>Publicación Acta Adjudicación Mercado Público</v>
      </c>
    </row>
    <row r="86" spans="1:13" ht="12.5" x14ac:dyDescent="0.25">
      <c r="A86" s="24" t="str">
        <f ca="1">IFERROR(__xludf.DUMMYFUNCTION("TRANSPOSE(UNIQUE(FILTER(Listas_Gantt!$B$7:$B1000,Listas_Gantt!$A$7:$A1000=Gantt!I94)))"),"Cierre Concurso / Licitación")</f>
        <v>Cierre Concurso / Licitación</v>
      </c>
      <c r="B86" s="24" t="str">
        <f ca="1">IFERROR(__xludf.DUMMYFUNCTION("""COMPUTED_VALUE"""),"Apertura Administrativa")</f>
        <v>Apertura Administrativa</v>
      </c>
      <c r="C86" s="24" t="str">
        <f ca="1">IFERROR(__xludf.DUMMYFUNCTION("""COMPUTED_VALUE"""),"Asistencia para Revisión Legal de Ofertas")</f>
        <v>Asistencia para Revisión Legal de Ofertas</v>
      </c>
      <c r="D86" s="24" t="str">
        <f ca="1">IFERROR(__xludf.DUMMYFUNCTION("""COMPUTED_VALUE"""),"Reunión Legal con Comisión Evaluadora")</f>
        <v>Reunión Legal con Comisión Evaluadora</v>
      </c>
      <c r="E86" s="24" t="str">
        <f ca="1">IFERROR(__xludf.DUMMYFUNCTION("""COMPUTED_VALUE"""),"Elaboración Acta Evaluación")</f>
        <v>Elaboración Acta Evaluación</v>
      </c>
      <c r="F86" s="24" t="str">
        <f ca="1">IFERROR(__xludf.DUMMYFUNCTION("""COMPUTED_VALUE"""),"Revisión Acta Evaluación")</f>
        <v>Revisión Acta Evaluación</v>
      </c>
      <c r="G86" s="24" t="str">
        <f ca="1">IFERROR(__xludf.DUMMYFUNCTION("""COMPUTED_VALUE"""),"Aprobación Acta Evaluación")</f>
        <v>Aprobación Acta Evaluación</v>
      </c>
      <c r="H86" s="24" t="str">
        <f ca="1">IFERROR(__xludf.DUMMYFUNCTION("""COMPUTED_VALUE"""),"Elaboración Acta Adjudicación")</f>
        <v>Elaboración Acta Adjudicación</v>
      </c>
      <c r="I86" s="24" t="str">
        <f ca="1">IFERROR(__xludf.DUMMYFUNCTION("""COMPUTED_VALUE"""),"Revisión Acta Adjudicación")</f>
        <v>Revisión Acta Adjudicación</v>
      </c>
      <c r="J86" s="24" t="str">
        <f ca="1">IFERROR(__xludf.DUMMYFUNCTION("""COMPUTED_VALUE"""),"Aprobación Acta Adjudicación")</f>
        <v>Aprobación Acta Adjudicación</v>
      </c>
      <c r="K86" s="23" t="str">
        <f ca="1">IFERROR(__xludf.DUMMYFUNCTION("""COMPUTED_VALUE"""),"Gestión de Firmas")</f>
        <v>Gestión de Firmas</v>
      </c>
      <c r="L86" s="24" t="str">
        <f ca="1">IFERROR(__xludf.DUMMYFUNCTION("""COMPUTED_VALUE"""),"Publicación Acta Adjudicación Web Agencia")</f>
        <v>Publicación Acta Adjudicación Web Agencia</v>
      </c>
      <c r="M86" s="24" t="str">
        <f ca="1">IFERROR(__xludf.DUMMYFUNCTION("""COMPUTED_VALUE"""),"Publicación Acta Adjudicación Mercado Público")</f>
        <v>Publicación Acta Adjudicación Mercado Público</v>
      </c>
    </row>
    <row r="87" spans="1:13" ht="12.5" x14ac:dyDescent="0.25">
      <c r="A87" s="24" t="str">
        <f ca="1">IFERROR(__xludf.DUMMYFUNCTION("TRANSPOSE(UNIQUE(FILTER(Listas_Gantt!$B$7:$B1000,Listas_Gantt!$A$7:$A1000=Gantt!I95)))"),"Cierre Concurso / Licitación")</f>
        <v>Cierre Concurso / Licitación</v>
      </c>
      <c r="B87" s="24" t="str">
        <f ca="1">IFERROR(__xludf.DUMMYFUNCTION("""COMPUTED_VALUE"""),"Apertura Administrativa")</f>
        <v>Apertura Administrativa</v>
      </c>
      <c r="C87" s="24" t="str">
        <f ca="1">IFERROR(__xludf.DUMMYFUNCTION("""COMPUTED_VALUE"""),"Asistencia para Revisión Legal de Ofertas")</f>
        <v>Asistencia para Revisión Legal de Ofertas</v>
      </c>
      <c r="D87" s="24" t="str">
        <f ca="1">IFERROR(__xludf.DUMMYFUNCTION("""COMPUTED_VALUE"""),"Reunión Legal con Comisión Evaluadora")</f>
        <v>Reunión Legal con Comisión Evaluadora</v>
      </c>
      <c r="E87" s="24" t="str">
        <f ca="1">IFERROR(__xludf.DUMMYFUNCTION("""COMPUTED_VALUE"""),"Elaboración Acta Evaluación")</f>
        <v>Elaboración Acta Evaluación</v>
      </c>
      <c r="F87" s="24" t="str">
        <f ca="1">IFERROR(__xludf.DUMMYFUNCTION("""COMPUTED_VALUE"""),"Revisión Acta Evaluación")</f>
        <v>Revisión Acta Evaluación</v>
      </c>
      <c r="G87" s="24" t="str">
        <f ca="1">IFERROR(__xludf.DUMMYFUNCTION("""COMPUTED_VALUE"""),"Aprobación Acta Evaluación")</f>
        <v>Aprobación Acta Evaluación</v>
      </c>
      <c r="H87" s="24" t="str">
        <f ca="1">IFERROR(__xludf.DUMMYFUNCTION("""COMPUTED_VALUE"""),"Elaboración Acta Adjudicación")</f>
        <v>Elaboración Acta Adjudicación</v>
      </c>
      <c r="I87" s="24" t="str">
        <f ca="1">IFERROR(__xludf.DUMMYFUNCTION("""COMPUTED_VALUE"""),"Revisión Acta Adjudicación")</f>
        <v>Revisión Acta Adjudicación</v>
      </c>
      <c r="J87" s="24" t="str">
        <f ca="1">IFERROR(__xludf.DUMMYFUNCTION("""COMPUTED_VALUE"""),"Aprobación Acta Adjudicación")</f>
        <v>Aprobación Acta Adjudicación</v>
      </c>
      <c r="K87" s="23" t="str">
        <f ca="1">IFERROR(__xludf.DUMMYFUNCTION("""COMPUTED_VALUE"""),"Gestión de Firmas")</f>
        <v>Gestión de Firmas</v>
      </c>
      <c r="L87" s="24" t="str">
        <f ca="1">IFERROR(__xludf.DUMMYFUNCTION("""COMPUTED_VALUE"""),"Publicación Acta Adjudicación Web Agencia")</f>
        <v>Publicación Acta Adjudicación Web Agencia</v>
      </c>
      <c r="M87" s="24" t="str">
        <f ca="1">IFERROR(__xludf.DUMMYFUNCTION("""COMPUTED_VALUE"""),"Publicación Acta Adjudicación Mercado Público")</f>
        <v>Publicación Acta Adjudicación Mercado Público</v>
      </c>
    </row>
    <row r="88" spans="1:13" ht="12.5" x14ac:dyDescent="0.25">
      <c r="A88" s="24" t="str">
        <f ca="1">IFERROR(__xludf.DUMMYFUNCTION("TRANSPOSE(UNIQUE(FILTER(Listas_Gantt!$B$7:$B1000,Listas_Gantt!$A$7:$A1000=Gantt!I96)))"),"Cierre Concurso / Licitación")</f>
        <v>Cierre Concurso / Licitación</v>
      </c>
      <c r="B88" s="24" t="str">
        <f ca="1">IFERROR(__xludf.DUMMYFUNCTION("""COMPUTED_VALUE"""),"Apertura Administrativa")</f>
        <v>Apertura Administrativa</v>
      </c>
      <c r="C88" s="24" t="str">
        <f ca="1">IFERROR(__xludf.DUMMYFUNCTION("""COMPUTED_VALUE"""),"Asistencia para Revisión Legal de Ofertas")</f>
        <v>Asistencia para Revisión Legal de Ofertas</v>
      </c>
      <c r="D88" s="24" t="str">
        <f ca="1">IFERROR(__xludf.DUMMYFUNCTION("""COMPUTED_VALUE"""),"Reunión Legal con Comisión Evaluadora")</f>
        <v>Reunión Legal con Comisión Evaluadora</v>
      </c>
      <c r="E88" s="24" t="str">
        <f ca="1">IFERROR(__xludf.DUMMYFUNCTION("""COMPUTED_VALUE"""),"Elaboración Acta Evaluación")</f>
        <v>Elaboración Acta Evaluación</v>
      </c>
      <c r="F88" s="24" t="str">
        <f ca="1">IFERROR(__xludf.DUMMYFUNCTION("""COMPUTED_VALUE"""),"Revisión Acta Evaluación")</f>
        <v>Revisión Acta Evaluación</v>
      </c>
      <c r="G88" s="24" t="str">
        <f ca="1">IFERROR(__xludf.DUMMYFUNCTION("""COMPUTED_VALUE"""),"Aprobación Acta Evaluación")</f>
        <v>Aprobación Acta Evaluación</v>
      </c>
      <c r="H88" s="24" t="str">
        <f ca="1">IFERROR(__xludf.DUMMYFUNCTION("""COMPUTED_VALUE"""),"Elaboración Acta Adjudicación")</f>
        <v>Elaboración Acta Adjudicación</v>
      </c>
      <c r="I88" s="24" t="str">
        <f ca="1">IFERROR(__xludf.DUMMYFUNCTION("""COMPUTED_VALUE"""),"Revisión Acta Adjudicación")</f>
        <v>Revisión Acta Adjudicación</v>
      </c>
      <c r="J88" s="24" t="str">
        <f ca="1">IFERROR(__xludf.DUMMYFUNCTION("""COMPUTED_VALUE"""),"Aprobación Acta Adjudicación")</f>
        <v>Aprobación Acta Adjudicación</v>
      </c>
      <c r="K88" s="23" t="str">
        <f ca="1">IFERROR(__xludf.DUMMYFUNCTION("""COMPUTED_VALUE"""),"Gestión de Firmas")</f>
        <v>Gestión de Firmas</v>
      </c>
      <c r="L88" s="24" t="str">
        <f ca="1">IFERROR(__xludf.DUMMYFUNCTION("""COMPUTED_VALUE"""),"Publicación Acta Adjudicación Web Agencia")</f>
        <v>Publicación Acta Adjudicación Web Agencia</v>
      </c>
      <c r="M88" s="24" t="str">
        <f ca="1">IFERROR(__xludf.DUMMYFUNCTION("""COMPUTED_VALUE"""),"Publicación Acta Adjudicación Mercado Público")</f>
        <v>Publicación Acta Adjudicación Mercado Público</v>
      </c>
    </row>
    <row r="89" spans="1:13" ht="12.5" x14ac:dyDescent="0.25">
      <c r="A89" s="24" t="str">
        <f ca="1">IFERROR(__xludf.DUMMYFUNCTION("TRANSPOSE(UNIQUE(FILTER(Listas_Gantt!$B$7:$B1000,Listas_Gantt!$A$7:$A1000=Gantt!I97)))"),"Cierre Concurso / Licitación")</f>
        <v>Cierre Concurso / Licitación</v>
      </c>
      <c r="B89" s="24" t="str">
        <f ca="1">IFERROR(__xludf.DUMMYFUNCTION("""COMPUTED_VALUE"""),"Apertura Administrativa")</f>
        <v>Apertura Administrativa</v>
      </c>
      <c r="C89" s="24" t="str">
        <f ca="1">IFERROR(__xludf.DUMMYFUNCTION("""COMPUTED_VALUE"""),"Asistencia para Revisión Legal de Ofertas")</f>
        <v>Asistencia para Revisión Legal de Ofertas</v>
      </c>
      <c r="D89" s="24" t="str">
        <f ca="1">IFERROR(__xludf.DUMMYFUNCTION("""COMPUTED_VALUE"""),"Reunión Legal con Comisión Evaluadora")</f>
        <v>Reunión Legal con Comisión Evaluadora</v>
      </c>
      <c r="E89" s="24" t="str">
        <f ca="1">IFERROR(__xludf.DUMMYFUNCTION("""COMPUTED_VALUE"""),"Elaboración Acta Evaluación")</f>
        <v>Elaboración Acta Evaluación</v>
      </c>
      <c r="F89" s="24" t="str">
        <f ca="1">IFERROR(__xludf.DUMMYFUNCTION("""COMPUTED_VALUE"""),"Revisión Acta Evaluación")</f>
        <v>Revisión Acta Evaluación</v>
      </c>
      <c r="G89" s="24" t="str">
        <f ca="1">IFERROR(__xludf.DUMMYFUNCTION("""COMPUTED_VALUE"""),"Aprobación Acta Evaluación")</f>
        <v>Aprobación Acta Evaluación</v>
      </c>
      <c r="H89" s="24" t="str">
        <f ca="1">IFERROR(__xludf.DUMMYFUNCTION("""COMPUTED_VALUE"""),"Elaboración Acta Adjudicación")</f>
        <v>Elaboración Acta Adjudicación</v>
      </c>
      <c r="I89" s="24" t="str">
        <f ca="1">IFERROR(__xludf.DUMMYFUNCTION("""COMPUTED_VALUE"""),"Revisión Acta Adjudicación")</f>
        <v>Revisión Acta Adjudicación</v>
      </c>
      <c r="J89" s="24" t="str">
        <f ca="1">IFERROR(__xludf.DUMMYFUNCTION("""COMPUTED_VALUE"""),"Aprobación Acta Adjudicación")</f>
        <v>Aprobación Acta Adjudicación</v>
      </c>
      <c r="K89" s="23" t="str">
        <f ca="1">IFERROR(__xludf.DUMMYFUNCTION("""COMPUTED_VALUE"""),"Gestión de Firmas")</f>
        <v>Gestión de Firmas</v>
      </c>
      <c r="L89" s="24" t="str">
        <f ca="1">IFERROR(__xludf.DUMMYFUNCTION("""COMPUTED_VALUE"""),"Publicación Acta Adjudicación Web Agencia")</f>
        <v>Publicación Acta Adjudicación Web Agencia</v>
      </c>
      <c r="M89" s="24" t="str">
        <f ca="1">IFERROR(__xludf.DUMMYFUNCTION("""COMPUTED_VALUE"""),"Publicación Acta Adjudicación Mercado Público")</f>
        <v>Publicación Acta Adjudicación Mercado Público</v>
      </c>
    </row>
    <row r="90" spans="1:13" ht="12.5" x14ac:dyDescent="0.25">
      <c r="A90" s="24" t="str">
        <f ca="1">IFERROR(__xludf.DUMMYFUNCTION("TRANSPOSE(UNIQUE(FILTER(Listas_Gantt!$B$7:$B1000,Listas_Gantt!$A$7:$A1000=Gantt!I98)))"),"Elaboración de Documento")</f>
        <v>Elaboración de Documento</v>
      </c>
      <c r="B90" s="24" t="str">
        <f ca="1">IFERROR(__xludf.DUMMYFUNCTION("""COMPUTED_VALUE"""),"Revisión Áreas Técnica")</f>
        <v>Revisión Áreas Técnica</v>
      </c>
      <c r="C90" s="24" t="str">
        <f ca="1">IFERROR(__xludf.DUMMYFUNCTION("""COMPUTED_VALUE"""),"Gestión de Firmas")</f>
        <v>Gestión de Firmas</v>
      </c>
      <c r="D90" s="24" t="str">
        <f ca="1">IFERROR(__xludf.DUMMYFUNCTION("""COMPUTED_VALUE"""),"Generación de OC y Subida de boleta de garantía")</f>
        <v>Generación de OC y Subida de boleta de garantía</v>
      </c>
      <c r="K90" s="23"/>
    </row>
    <row r="91" spans="1:13" ht="12.5" x14ac:dyDescent="0.25">
      <c r="A91" s="24" t="str">
        <f ca="1">IFERROR(__xludf.DUMMYFUNCTION("TRANSPOSE(UNIQUE(FILTER(Listas_Gantt!$B$7:$B1000,Listas_Gantt!$A$7:$A1000=Gantt!I99)))"),"Ingreso Informe de Avance")</f>
        <v>Ingreso Informe de Avance</v>
      </c>
      <c r="B91" s="24" t="str">
        <f ca="1">IFERROR(__xludf.DUMMYFUNCTION("""COMPUTED_VALUE"""),"Revisión Informe de Avance")</f>
        <v>Revisión Informe de Avance</v>
      </c>
      <c r="C91" s="24" t="str">
        <f ca="1">IFERROR(__xludf.DUMMYFUNCTION("""COMPUTED_VALUE"""),"Acta de Aprobación Informe de Avance")</f>
        <v>Acta de Aprobación Informe de Avance</v>
      </c>
      <c r="D91" s="24" t="str">
        <f ca="1">IFERROR(__xludf.DUMMYFUNCTION("""COMPUTED_VALUE"""),"Ingreso Informe Final")</f>
        <v>Ingreso Informe Final</v>
      </c>
      <c r="E91" s="24" t="str">
        <f ca="1">IFERROR(__xludf.DUMMYFUNCTION("""COMPUTED_VALUE"""),"Revisión Informe Final")</f>
        <v>Revisión Informe Final</v>
      </c>
      <c r="F91" s="24" t="str">
        <f ca="1">IFERROR(__xludf.DUMMYFUNCTION("""COMPUTED_VALUE"""),"Acta de Aprobación Informe Final")</f>
        <v>Acta de Aprobación Informe Final</v>
      </c>
      <c r="K91" s="23"/>
    </row>
    <row r="92" spans="1:13" ht="12.5" x14ac:dyDescent="0.25">
      <c r="A92" s="24" t="str">
        <f ca="1">IFERROR(__xludf.DUMMYFUNCTION("TRANSPOSE(UNIQUE(FILTER(Listas_Gantt!$B$7:$B1000,Listas_Gantt!$A$7:$A1000=Gantt!I100)))"),"Ingreso Informe de Avance")</f>
        <v>Ingreso Informe de Avance</v>
      </c>
      <c r="B92" s="24" t="str">
        <f ca="1">IFERROR(__xludf.DUMMYFUNCTION("""COMPUTED_VALUE"""),"Revisión Informe de Avance")</f>
        <v>Revisión Informe de Avance</v>
      </c>
      <c r="C92" s="24" t="str">
        <f ca="1">IFERROR(__xludf.DUMMYFUNCTION("""COMPUTED_VALUE"""),"Acta de Aprobación Informe de Avance")</f>
        <v>Acta de Aprobación Informe de Avance</v>
      </c>
      <c r="D92" s="24" t="str">
        <f ca="1">IFERROR(__xludf.DUMMYFUNCTION("""COMPUTED_VALUE"""),"Ingreso Informe Final")</f>
        <v>Ingreso Informe Final</v>
      </c>
      <c r="E92" s="24" t="str">
        <f ca="1">IFERROR(__xludf.DUMMYFUNCTION("""COMPUTED_VALUE"""),"Revisión Informe Final")</f>
        <v>Revisión Informe Final</v>
      </c>
      <c r="F92" s="24" t="str">
        <f ca="1">IFERROR(__xludf.DUMMYFUNCTION("""COMPUTED_VALUE"""),"Acta de Aprobación Informe Final")</f>
        <v>Acta de Aprobación Informe Final</v>
      </c>
      <c r="K92" s="23"/>
    </row>
    <row r="93" spans="1:13" ht="12.5" x14ac:dyDescent="0.25">
      <c r="A93" s="24" t="str">
        <f ca="1">IFERROR(__xludf.DUMMYFUNCTION("TRANSPOSE(UNIQUE(FILTER(Listas_Gantt!$B$7:$B1000,Listas_Gantt!$A$7:$A1000=Gantt!I101)))"),"Ingreso Informe de Avance")</f>
        <v>Ingreso Informe de Avance</v>
      </c>
      <c r="B93" s="24" t="str">
        <f ca="1">IFERROR(__xludf.DUMMYFUNCTION("""COMPUTED_VALUE"""),"Revisión Informe de Avance")</f>
        <v>Revisión Informe de Avance</v>
      </c>
      <c r="C93" s="24" t="str">
        <f ca="1">IFERROR(__xludf.DUMMYFUNCTION("""COMPUTED_VALUE"""),"Acta de Aprobación Informe de Avance")</f>
        <v>Acta de Aprobación Informe de Avance</v>
      </c>
      <c r="D93" s="24" t="str">
        <f ca="1">IFERROR(__xludf.DUMMYFUNCTION("""COMPUTED_VALUE"""),"Ingreso Informe Final")</f>
        <v>Ingreso Informe Final</v>
      </c>
      <c r="E93" s="24" t="str">
        <f ca="1">IFERROR(__xludf.DUMMYFUNCTION("""COMPUTED_VALUE"""),"Revisión Informe Final")</f>
        <v>Revisión Informe Final</v>
      </c>
      <c r="F93" s="24" t="str">
        <f ca="1">IFERROR(__xludf.DUMMYFUNCTION("""COMPUTED_VALUE"""),"Acta de Aprobación Informe Final")</f>
        <v>Acta de Aprobación Informe Final</v>
      </c>
      <c r="K93" s="23"/>
    </row>
    <row r="94" spans="1:13" ht="12.5" x14ac:dyDescent="0.25">
      <c r="A94" s="24" t="str">
        <f ca="1">IFERROR(__xludf.DUMMYFUNCTION("TRANSPOSE(UNIQUE(FILTER(Listas_Gantt!$B$7:$B1000,Listas_Gantt!$A$7:$A1000=Gantt!I102)))"),"Ingreso Informe de Avance")</f>
        <v>Ingreso Informe de Avance</v>
      </c>
      <c r="B94" s="24" t="str">
        <f ca="1">IFERROR(__xludf.DUMMYFUNCTION("""COMPUTED_VALUE"""),"Revisión Informe de Avance")</f>
        <v>Revisión Informe de Avance</v>
      </c>
      <c r="C94" s="24" t="str">
        <f ca="1">IFERROR(__xludf.DUMMYFUNCTION("""COMPUTED_VALUE"""),"Acta de Aprobación Informe de Avance")</f>
        <v>Acta de Aprobación Informe de Avance</v>
      </c>
      <c r="D94" s="24" t="str">
        <f ca="1">IFERROR(__xludf.DUMMYFUNCTION("""COMPUTED_VALUE"""),"Ingreso Informe Final")</f>
        <v>Ingreso Informe Final</v>
      </c>
      <c r="E94" s="24" t="str">
        <f ca="1">IFERROR(__xludf.DUMMYFUNCTION("""COMPUTED_VALUE"""),"Revisión Informe Final")</f>
        <v>Revisión Informe Final</v>
      </c>
      <c r="F94" s="24" t="str">
        <f ca="1">IFERROR(__xludf.DUMMYFUNCTION("""COMPUTED_VALUE"""),"Acta de Aprobación Informe Final")</f>
        <v>Acta de Aprobación Informe Final</v>
      </c>
      <c r="K94" s="23"/>
    </row>
    <row r="95" spans="1:13" ht="12.5" x14ac:dyDescent="0.25">
      <c r="A95" s="24" t="str">
        <f ca="1">IFERROR(__xludf.DUMMYFUNCTION("TRANSPOSE(UNIQUE(FILTER(Listas_Gantt!$B$7:$B1000,Listas_Gantt!$A$7:$A1000=Gantt!I103)))"),"Ingreso Informe de Avance")</f>
        <v>Ingreso Informe de Avance</v>
      </c>
      <c r="B95" s="24" t="str">
        <f ca="1">IFERROR(__xludf.DUMMYFUNCTION("""COMPUTED_VALUE"""),"Revisión Informe de Avance")</f>
        <v>Revisión Informe de Avance</v>
      </c>
      <c r="C95" s="24" t="str">
        <f ca="1">IFERROR(__xludf.DUMMYFUNCTION("""COMPUTED_VALUE"""),"Acta de Aprobación Informe de Avance")</f>
        <v>Acta de Aprobación Informe de Avance</v>
      </c>
      <c r="D95" s="24" t="str">
        <f ca="1">IFERROR(__xludf.DUMMYFUNCTION("""COMPUTED_VALUE"""),"Ingreso Informe Final")</f>
        <v>Ingreso Informe Final</v>
      </c>
      <c r="E95" s="24" t="str">
        <f ca="1">IFERROR(__xludf.DUMMYFUNCTION("""COMPUTED_VALUE"""),"Revisión Informe Final")</f>
        <v>Revisión Informe Final</v>
      </c>
      <c r="F95" s="24" t="str">
        <f ca="1">IFERROR(__xludf.DUMMYFUNCTION("""COMPUTED_VALUE"""),"Acta de Aprobación Informe Final")</f>
        <v>Acta de Aprobación Informe Final</v>
      </c>
      <c r="K95" s="23"/>
    </row>
    <row r="96" spans="1:13" ht="12.5" x14ac:dyDescent="0.25">
      <c r="A96" s="24" t="str">
        <f ca="1">IFERROR(__xludf.DUMMYFUNCTION("TRANSPOSE(UNIQUE(FILTER(Listas_Gantt!$B$7:$B1000,Listas_Gantt!$A$7:$A1000=Gantt!I104)))"),"Ingreso Informe de Avance")</f>
        <v>Ingreso Informe de Avance</v>
      </c>
      <c r="B96" s="24" t="str">
        <f ca="1">IFERROR(__xludf.DUMMYFUNCTION("""COMPUTED_VALUE"""),"Revisión Informe de Avance")</f>
        <v>Revisión Informe de Avance</v>
      </c>
      <c r="C96" s="24" t="str">
        <f ca="1">IFERROR(__xludf.DUMMYFUNCTION("""COMPUTED_VALUE"""),"Acta de Aprobación Informe de Avance")</f>
        <v>Acta de Aprobación Informe de Avance</v>
      </c>
      <c r="D96" s="24" t="str">
        <f ca="1">IFERROR(__xludf.DUMMYFUNCTION("""COMPUTED_VALUE"""),"Ingreso Informe Final")</f>
        <v>Ingreso Informe Final</v>
      </c>
      <c r="E96" s="24" t="str">
        <f ca="1">IFERROR(__xludf.DUMMYFUNCTION("""COMPUTED_VALUE"""),"Revisión Informe Final")</f>
        <v>Revisión Informe Final</v>
      </c>
      <c r="F96" s="24" t="str">
        <f ca="1">IFERROR(__xludf.DUMMYFUNCTION("""COMPUTED_VALUE"""),"Acta de Aprobación Informe Final")</f>
        <v>Acta de Aprobación Informe Final</v>
      </c>
      <c r="K96" s="23"/>
    </row>
    <row r="97" spans="1:11" ht="12.5" x14ac:dyDescent="0.25">
      <c r="A97" s="24" t="str">
        <f ca="1">IFERROR(__xludf.DUMMYFUNCTION("TRANSPOSE(UNIQUE(FILTER(Listas_Gantt!$B$7:$B1000,Listas_Gantt!$A$7:$A1000=Gantt!I105)))"),"Ingreso Informe de Avance")</f>
        <v>Ingreso Informe de Avance</v>
      </c>
      <c r="B97" s="24" t="str">
        <f ca="1">IFERROR(__xludf.DUMMYFUNCTION("""COMPUTED_VALUE"""),"Revisión Informe de Avance")</f>
        <v>Revisión Informe de Avance</v>
      </c>
      <c r="C97" s="24" t="str">
        <f ca="1">IFERROR(__xludf.DUMMYFUNCTION("""COMPUTED_VALUE"""),"Acta de Aprobación Informe de Avance")</f>
        <v>Acta de Aprobación Informe de Avance</v>
      </c>
      <c r="D97" s="24" t="str">
        <f ca="1">IFERROR(__xludf.DUMMYFUNCTION("""COMPUTED_VALUE"""),"Ingreso Informe Final")</f>
        <v>Ingreso Informe Final</v>
      </c>
      <c r="E97" s="24" t="str">
        <f ca="1">IFERROR(__xludf.DUMMYFUNCTION("""COMPUTED_VALUE"""),"Revisión Informe Final")</f>
        <v>Revisión Informe Final</v>
      </c>
      <c r="F97" s="24" t="str">
        <f ca="1">IFERROR(__xludf.DUMMYFUNCTION("""COMPUTED_VALUE"""),"Acta de Aprobación Informe Final")</f>
        <v>Acta de Aprobación Informe Final</v>
      </c>
      <c r="K97" s="23"/>
    </row>
    <row r="98" spans="1:11" ht="12.5" x14ac:dyDescent="0.25">
      <c r="A98" s="24" t="str">
        <f ca="1">IFERROR(__xludf.DUMMYFUNCTION("TRANSPOSE(UNIQUE(FILTER(Listas_Gantt!$B$7:$B1000,Listas_Gantt!$A$7:$A1000=Gantt!I106)))"),"Ingreso Informe de Avance")</f>
        <v>Ingreso Informe de Avance</v>
      </c>
      <c r="B98" s="24" t="str">
        <f ca="1">IFERROR(__xludf.DUMMYFUNCTION("""COMPUTED_VALUE"""),"Revisión Informe de Avance")</f>
        <v>Revisión Informe de Avance</v>
      </c>
      <c r="C98" s="24" t="str">
        <f ca="1">IFERROR(__xludf.DUMMYFUNCTION("""COMPUTED_VALUE"""),"Acta de Aprobación Informe de Avance")</f>
        <v>Acta de Aprobación Informe de Avance</v>
      </c>
      <c r="D98" s="24" t="str">
        <f ca="1">IFERROR(__xludf.DUMMYFUNCTION("""COMPUTED_VALUE"""),"Ingreso Informe Final")</f>
        <v>Ingreso Informe Final</v>
      </c>
      <c r="E98" s="24" t="str">
        <f ca="1">IFERROR(__xludf.DUMMYFUNCTION("""COMPUTED_VALUE"""),"Revisión Informe Final")</f>
        <v>Revisión Informe Final</v>
      </c>
      <c r="F98" s="24" t="str">
        <f ca="1">IFERROR(__xludf.DUMMYFUNCTION("""COMPUTED_VALUE"""),"Acta de Aprobación Informe Final")</f>
        <v>Acta de Aprobación Informe Final</v>
      </c>
      <c r="K98" s="23"/>
    </row>
    <row r="99" spans="1:11" ht="12.5" x14ac:dyDescent="0.25">
      <c r="A99" s="24" t="str">
        <f ca="1">IFERROR(__xludf.DUMMYFUNCTION("TRANSPOSE(UNIQUE(FILTER(Listas_Gantt!$B$7:$B1000,Listas_Gantt!$A$7:$A1000=Gantt!I107)))"),"Ingreso Informe de Avance")</f>
        <v>Ingreso Informe de Avance</v>
      </c>
      <c r="B99" s="24" t="str">
        <f ca="1">IFERROR(__xludf.DUMMYFUNCTION("""COMPUTED_VALUE"""),"Revisión Informe de Avance")</f>
        <v>Revisión Informe de Avance</v>
      </c>
      <c r="C99" s="24" t="str">
        <f ca="1">IFERROR(__xludf.DUMMYFUNCTION("""COMPUTED_VALUE"""),"Acta de Aprobación Informe de Avance")</f>
        <v>Acta de Aprobación Informe de Avance</v>
      </c>
      <c r="D99" s="24" t="str">
        <f ca="1">IFERROR(__xludf.DUMMYFUNCTION("""COMPUTED_VALUE"""),"Ingreso Informe Final")</f>
        <v>Ingreso Informe Final</v>
      </c>
      <c r="E99" s="24" t="str">
        <f ca="1">IFERROR(__xludf.DUMMYFUNCTION("""COMPUTED_VALUE"""),"Revisión Informe Final")</f>
        <v>Revisión Informe Final</v>
      </c>
      <c r="F99" s="24" t="str">
        <f ca="1">IFERROR(__xludf.DUMMYFUNCTION("""COMPUTED_VALUE"""),"Acta de Aprobación Informe Final")</f>
        <v>Acta de Aprobación Informe Final</v>
      </c>
      <c r="K99" s="23"/>
    </row>
    <row r="100" spans="1:11" ht="12.5" x14ac:dyDescent="0.25">
      <c r="A100" s="24" t="str">
        <f ca="1">IFERROR(__xludf.DUMMYFUNCTION("TRANSPOSE(UNIQUE(FILTER(Listas_Gantt!$B$7:$B1000,Listas_Gantt!$A$7:$A1000=Gantt!I108)))"),"Factura Solicitada")</f>
        <v>Factura Solicitada</v>
      </c>
      <c r="B100" s="24" t="str">
        <f ca="1">IFERROR(__xludf.DUMMYFUNCTION("""COMPUTED_VALUE"""),"Factura Aceptada")</f>
        <v>Factura Aceptada</v>
      </c>
      <c r="C100" s="24" t="str">
        <f ca="1">IFERROR(__xludf.DUMMYFUNCTION("""COMPUTED_VALUE"""),"Pago Ingresado")</f>
        <v>Pago Ingresado</v>
      </c>
      <c r="D100" s="24" t="str">
        <f ca="1">IFERROR(__xludf.DUMMYFUNCTION("""COMPUTED_VALUE"""),"Pago Aprobado")</f>
        <v>Pago Aprobado</v>
      </c>
      <c r="E100" s="24" t="str">
        <f ca="1">IFERROR(__xludf.DUMMYFUNCTION("""COMPUTED_VALUE"""),"Pagado")</f>
        <v>Pagado</v>
      </c>
      <c r="K100" s="23"/>
    </row>
    <row r="101" spans="1:11" ht="12.5" x14ac:dyDescent="0.25">
      <c r="A101" s="24" t="str">
        <f ca="1">IFERROR(__xludf.DUMMYFUNCTION("TRANSPOSE(UNIQUE(FILTER(Listas_Gantt!$B$7:$B1000,Listas_Gantt!$A$7:$A1000=Gantt!I109)))"),"Factura Solicitada")</f>
        <v>Factura Solicitada</v>
      </c>
      <c r="B101" s="24" t="str">
        <f ca="1">IFERROR(__xludf.DUMMYFUNCTION("""COMPUTED_VALUE"""),"Factura Aceptada")</f>
        <v>Factura Aceptada</v>
      </c>
      <c r="C101" s="24" t="str">
        <f ca="1">IFERROR(__xludf.DUMMYFUNCTION("""COMPUTED_VALUE"""),"Pago Ingresado")</f>
        <v>Pago Ingresado</v>
      </c>
      <c r="D101" s="24" t="str">
        <f ca="1">IFERROR(__xludf.DUMMYFUNCTION("""COMPUTED_VALUE"""),"Pago Aprobado")</f>
        <v>Pago Aprobado</v>
      </c>
      <c r="E101" s="24" t="str">
        <f ca="1">IFERROR(__xludf.DUMMYFUNCTION("""COMPUTED_VALUE"""),"Pagado")</f>
        <v>Pagado</v>
      </c>
      <c r="K101" s="23"/>
    </row>
    <row r="102" spans="1:11" ht="12.5" x14ac:dyDescent="0.25">
      <c r="A102" s="24" t="str">
        <f ca="1">IFERROR(__xludf.DUMMYFUNCTION("TRANSPOSE(UNIQUE(FILTER(Listas_Gantt!$B$7:$B1000,Listas_Gantt!$A$7:$A1000=Gantt!I110)))"),"Factura Solicitada")</f>
        <v>Factura Solicitada</v>
      </c>
      <c r="B102" s="24" t="str">
        <f ca="1">IFERROR(__xludf.DUMMYFUNCTION("""COMPUTED_VALUE"""),"Factura Aceptada")</f>
        <v>Factura Aceptada</v>
      </c>
      <c r="C102" s="24" t="str">
        <f ca="1">IFERROR(__xludf.DUMMYFUNCTION("""COMPUTED_VALUE"""),"Pago Ingresado")</f>
        <v>Pago Ingresado</v>
      </c>
      <c r="D102" s="24" t="str">
        <f ca="1">IFERROR(__xludf.DUMMYFUNCTION("""COMPUTED_VALUE"""),"Pago Aprobado")</f>
        <v>Pago Aprobado</v>
      </c>
      <c r="E102" s="24" t="str">
        <f ca="1">IFERROR(__xludf.DUMMYFUNCTION("""COMPUTED_VALUE"""),"Pagado")</f>
        <v>Pagado</v>
      </c>
      <c r="K102" s="23"/>
    </row>
    <row r="103" spans="1:11" ht="12.5" x14ac:dyDescent="0.25">
      <c r="A103" s="24" t="str">
        <f ca="1">IFERROR(__xludf.DUMMYFUNCTION("TRANSPOSE(UNIQUE(FILTER(Listas_Gantt!$B$7:$B1000,Listas_Gantt!$A$7:$A1000=Gantt!I111)))"),"Factura Solicitada")</f>
        <v>Factura Solicitada</v>
      </c>
      <c r="B103" s="24" t="str">
        <f ca="1">IFERROR(__xludf.DUMMYFUNCTION("""COMPUTED_VALUE"""),"Factura Aceptada")</f>
        <v>Factura Aceptada</v>
      </c>
      <c r="C103" s="24" t="str">
        <f ca="1">IFERROR(__xludf.DUMMYFUNCTION("""COMPUTED_VALUE"""),"Pago Ingresado")</f>
        <v>Pago Ingresado</v>
      </c>
      <c r="D103" s="24" t="str">
        <f ca="1">IFERROR(__xludf.DUMMYFUNCTION("""COMPUTED_VALUE"""),"Pago Aprobado")</f>
        <v>Pago Aprobado</v>
      </c>
      <c r="E103" s="24" t="str">
        <f ca="1">IFERROR(__xludf.DUMMYFUNCTION("""COMPUTED_VALUE"""),"Pagado")</f>
        <v>Pagado</v>
      </c>
      <c r="K103" s="23"/>
    </row>
    <row r="104" spans="1:11" ht="12.5" x14ac:dyDescent="0.25">
      <c r="A104" s="24" t="str">
        <f ca="1">IFERROR(__xludf.DUMMYFUNCTION("TRANSPOSE(UNIQUE(FILTER(Listas_Gantt!$B$7:$B1000,Listas_Gantt!$A$7:$A1000=Gantt!I112)))"),"Factura Solicitada")</f>
        <v>Factura Solicitada</v>
      </c>
      <c r="B104" s="24" t="str">
        <f ca="1">IFERROR(__xludf.DUMMYFUNCTION("""COMPUTED_VALUE"""),"Factura Aceptada")</f>
        <v>Factura Aceptada</v>
      </c>
      <c r="C104" s="24" t="str">
        <f ca="1">IFERROR(__xludf.DUMMYFUNCTION("""COMPUTED_VALUE"""),"Pago Ingresado")</f>
        <v>Pago Ingresado</v>
      </c>
      <c r="D104" s="24" t="str">
        <f ca="1">IFERROR(__xludf.DUMMYFUNCTION("""COMPUTED_VALUE"""),"Pago Aprobado")</f>
        <v>Pago Aprobado</v>
      </c>
      <c r="E104" s="24" t="str">
        <f ca="1">IFERROR(__xludf.DUMMYFUNCTION("""COMPUTED_VALUE"""),"Pagado")</f>
        <v>Pagado</v>
      </c>
      <c r="K104" s="23"/>
    </row>
    <row r="105" spans="1:11" ht="12.5" x14ac:dyDescent="0.25">
      <c r="A105" s="24" t="str">
        <f ca="1">IFERROR(__xludf.DUMMYFUNCTION("TRANSPOSE(UNIQUE(FILTER(Listas_Gantt!$B$7:$B1000,Listas_Gantt!$A$7:$A1000=Gantt!I113)))"),"Ingreso Informe de Avance")</f>
        <v>Ingreso Informe de Avance</v>
      </c>
      <c r="B105" s="24" t="str">
        <f ca="1">IFERROR(__xludf.DUMMYFUNCTION("""COMPUTED_VALUE"""),"Revisión Informe de Avance")</f>
        <v>Revisión Informe de Avance</v>
      </c>
      <c r="C105" s="24" t="str">
        <f ca="1">IFERROR(__xludf.DUMMYFUNCTION("""COMPUTED_VALUE"""),"Acta de Aprobación Informe de Avance")</f>
        <v>Acta de Aprobación Informe de Avance</v>
      </c>
      <c r="D105" s="24" t="str">
        <f ca="1">IFERROR(__xludf.DUMMYFUNCTION("""COMPUTED_VALUE"""),"Ingreso Informe Final")</f>
        <v>Ingreso Informe Final</v>
      </c>
      <c r="E105" s="24" t="str">
        <f ca="1">IFERROR(__xludf.DUMMYFUNCTION("""COMPUTED_VALUE"""),"Revisión Informe Final")</f>
        <v>Revisión Informe Final</v>
      </c>
      <c r="F105" s="24" t="str">
        <f ca="1">IFERROR(__xludf.DUMMYFUNCTION("""COMPUTED_VALUE"""),"Acta de Aprobación Informe Final")</f>
        <v>Acta de Aprobación Informe Final</v>
      </c>
      <c r="K105" s="23"/>
    </row>
    <row r="106" spans="1:11" ht="12.5" x14ac:dyDescent="0.25">
      <c r="A106" s="24" t="str">
        <f ca="1">IFERROR(__xludf.DUMMYFUNCTION("TRANSPOSE(UNIQUE(FILTER(Listas_Gantt!$B$7:$B1000,Listas_Gantt!$A$7:$A1000=Gantt!I114)))"),"Ingreso Informe de Avance")</f>
        <v>Ingreso Informe de Avance</v>
      </c>
      <c r="B106" s="24" t="str">
        <f ca="1">IFERROR(__xludf.DUMMYFUNCTION("""COMPUTED_VALUE"""),"Revisión Informe de Avance")</f>
        <v>Revisión Informe de Avance</v>
      </c>
      <c r="C106" s="24" t="str">
        <f ca="1">IFERROR(__xludf.DUMMYFUNCTION("""COMPUTED_VALUE"""),"Acta de Aprobación Informe de Avance")</f>
        <v>Acta de Aprobación Informe de Avance</v>
      </c>
      <c r="D106" s="24" t="str">
        <f ca="1">IFERROR(__xludf.DUMMYFUNCTION("""COMPUTED_VALUE"""),"Ingreso Informe Final")</f>
        <v>Ingreso Informe Final</v>
      </c>
      <c r="E106" s="24" t="str">
        <f ca="1">IFERROR(__xludf.DUMMYFUNCTION("""COMPUTED_VALUE"""),"Revisión Informe Final")</f>
        <v>Revisión Informe Final</v>
      </c>
      <c r="F106" s="24" t="str">
        <f ca="1">IFERROR(__xludf.DUMMYFUNCTION("""COMPUTED_VALUE"""),"Acta de Aprobación Informe Final")</f>
        <v>Acta de Aprobación Informe Final</v>
      </c>
      <c r="K106" s="23"/>
    </row>
    <row r="107" spans="1:11" ht="12.5" x14ac:dyDescent="0.25">
      <c r="A107" s="24" t="str">
        <f ca="1">IFERROR(__xludf.DUMMYFUNCTION("TRANSPOSE(UNIQUE(FILTER(Listas_Gantt!$B$7:$B1000,Listas_Gantt!$A$7:$A1000=Gantt!I115)))"),"Ingreso Informe de Avance")</f>
        <v>Ingreso Informe de Avance</v>
      </c>
      <c r="B107" s="24" t="str">
        <f ca="1">IFERROR(__xludf.DUMMYFUNCTION("""COMPUTED_VALUE"""),"Revisión Informe de Avance")</f>
        <v>Revisión Informe de Avance</v>
      </c>
      <c r="C107" s="24" t="str">
        <f ca="1">IFERROR(__xludf.DUMMYFUNCTION("""COMPUTED_VALUE"""),"Acta de Aprobación Informe de Avance")</f>
        <v>Acta de Aprobación Informe de Avance</v>
      </c>
      <c r="D107" s="24" t="str">
        <f ca="1">IFERROR(__xludf.DUMMYFUNCTION("""COMPUTED_VALUE"""),"Ingreso Informe Final")</f>
        <v>Ingreso Informe Final</v>
      </c>
      <c r="E107" s="24" t="str">
        <f ca="1">IFERROR(__xludf.DUMMYFUNCTION("""COMPUTED_VALUE"""),"Revisión Informe Final")</f>
        <v>Revisión Informe Final</v>
      </c>
      <c r="F107" s="24" t="str">
        <f ca="1">IFERROR(__xludf.DUMMYFUNCTION("""COMPUTED_VALUE"""),"Acta de Aprobación Informe Final")</f>
        <v>Acta de Aprobación Informe Final</v>
      </c>
      <c r="K107" s="23"/>
    </row>
    <row r="108" spans="1:11" ht="12.5" x14ac:dyDescent="0.25">
      <c r="A108" s="24" t="str">
        <f ca="1">IFERROR(__xludf.DUMMYFUNCTION("TRANSPOSE(UNIQUE(FILTER(Listas_Gantt!$B$7:$B1000,Listas_Gantt!$A$7:$A1000=Gantt!I116)))"),"Ingreso Informe de Avance")</f>
        <v>Ingreso Informe de Avance</v>
      </c>
      <c r="B108" s="24" t="str">
        <f ca="1">IFERROR(__xludf.DUMMYFUNCTION("""COMPUTED_VALUE"""),"Revisión Informe de Avance")</f>
        <v>Revisión Informe de Avance</v>
      </c>
      <c r="C108" s="24" t="str">
        <f ca="1">IFERROR(__xludf.DUMMYFUNCTION("""COMPUTED_VALUE"""),"Acta de Aprobación Informe de Avance")</f>
        <v>Acta de Aprobación Informe de Avance</v>
      </c>
      <c r="D108" s="24" t="str">
        <f ca="1">IFERROR(__xludf.DUMMYFUNCTION("""COMPUTED_VALUE"""),"Ingreso Informe Final")</f>
        <v>Ingreso Informe Final</v>
      </c>
      <c r="E108" s="24" t="str">
        <f ca="1">IFERROR(__xludf.DUMMYFUNCTION("""COMPUTED_VALUE"""),"Revisión Informe Final")</f>
        <v>Revisión Informe Final</v>
      </c>
      <c r="F108" s="24" t="str">
        <f ca="1">IFERROR(__xludf.DUMMYFUNCTION("""COMPUTED_VALUE"""),"Acta de Aprobación Informe Final")</f>
        <v>Acta de Aprobación Informe Final</v>
      </c>
      <c r="K108" s="23"/>
    </row>
    <row r="109" spans="1:11" ht="12.5" x14ac:dyDescent="0.25">
      <c r="A109" s="24" t="str">
        <f ca="1">IFERROR(__xludf.DUMMYFUNCTION("TRANSPOSE(UNIQUE(FILTER(Listas_Gantt!$B$7:$B1000,Listas_Gantt!$A$7:$A1000=Gantt!I117)))"),"Ingreso Informe de Avance")</f>
        <v>Ingreso Informe de Avance</v>
      </c>
      <c r="B109" s="24" t="str">
        <f ca="1">IFERROR(__xludf.DUMMYFUNCTION("""COMPUTED_VALUE"""),"Revisión Informe de Avance")</f>
        <v>Revisión Informe de Avance</v>
      </c>
      <c r="C109" s="24" t="str">
        <f ca="1">IFERROR(__xludf.DUMMYFUNCTION("""COMPUTED_VALUE"""),"Acta de Aprobación Informe de Avance")</f>
        <v>Acta de Aprobación Informe de Avance</v>
      </c>
      <c r="D109" s="24" t="str">
        <f ca="1">IFERROR(__xludf.DUMMYFUNCTION("""COMPUTED_VALUE"""),"Ingreso Informe Final")</f>
        <v>Ingreso Informe Final</v>
      </c>
      <c r="E109" s="24" t="str">
        <f ca="1">IFERROR(__xludf.DUMMYFUNCTION("""COMPUTED_VALUE"""),"Revisión Informe Final")</f>
        <v>Revisión Informe Final</v>
      </c>
      <c r="F109" s="24" t="str">
        <f ca="1">IFERROR(__xludf.DUMMYFUNCTION("""COMPUTED_VALUE"""),"Acta de Aprobación Informe Final")</f>
        <v>Acta de Aprobación Informe Final</v>
      </c>
      <c r="K109" s="23"/>
    </row>
    <row r="110" spans="1:11" ht="12.5" x14ac:dyDescent="0.25">
      <c r="A110" s="24" t="str">
        <f ca="1">IFERROR(__xludf.DUMMYFUNCTION("TRANSPOSE(UNIQUE(FILTER(Listas_Gantt!$B$7:$B1000,Listas_Gantt!$A$7:$A1000=Gantt!I118)))"),"Ingreso Informe de Avance")</f>
        <v>Ingreso Informe de Avance</v>
      </c>
      <c r="B110" s="24" t="str">
        <f ca="1">IFERROR(__xludf.DUMMYFUNCTION("""COMPUTED_VALUE"""),"Revisión Informe de Avance")</f>
        <v>Revisión Informe de Avance</v>
      </c>
      <c r="C110" s="24" t="str">
        <f ca="1">IFERROR(__xludf.DUMMYFUNCTION("""COMPUTED_VALUE"""),"Acta de Aprobación Informe de Avance")</f>
        <v>Acta de Aprobación Informe de Avance</v>
      </c>
      <c r="D110" s="24" t="str">
        <f ca="1">IFERROR(__xludf.DUMMYFUNCTION("""COMPUTED_VALUE"""),"Ingreso Informe Final")</f>
        <v>Ingreso Informe Final</v>
      </c>
      <c r="E110" s="24" t="str">
        <f ca="1">IFERROR(__xludf.DUMMYFUNCTION("""COMPUTED_VALUE"""),"Revisión Informe Final")</f>
        <v>Revisión Informe Final</v>
      </c>
      <c r="F110" s="24" t="str">
        <f ca="1">IFERROR(__xludf.DUMMYFUNCTION("""COMPUTED_VALUE"""),"Acta de Aprobación Informe Final")</f>
        <v>Acta de Aprobación Informe Final</v>
      </c>
      <c r="K110" s="23"/>
    </row>
    <row r="111" spans="1:11" ht="12.5" x14ac:dyDescent="0.25">
      <c r="A111" s="24" t="str">
        <f ca="1">IFERROR(__xludf.DUMMYFUNCTION("TRANSPOSE(UNIQUE(FILTER(Listas_Gantt!$B$7:$B1000,Listas_Gantt!$A$7:$A1000=Gantt!I119)))"),"Factura Solicitada")</f>
        <v>Factura Solicitada</v>
      </c>
      <c r="B111" s="24" t="str">
        <f ca="1">IFERROR(__xludf.DUMMYFUNCTION("""COMPUTED_VALUE"""),"Factura Aceptada")</f>
        <v>Factura Aceptada</v>
      </c>
      <c r="C111" s="24" t="str">
        <f ca="1">IFERROR(__xludf.DUMMYFUNCTION("""COMPUTED_VALUE"""),"Pago Ingresado")</f>
        <v>Pago Ingresado</v>
      </c>
      <c r="D111" s="24" t="str">
        <f ca="1">IFERROR(__xludf.DUMMYFUNCTION("""COMPUTED_VALUE"""),"Pago Aprobado")</f>
        <v>Pago Aprobado</v>
      </c>
      <c r="E111" s="24" t="str">
        <f ca="1">IFERROR(__xludf.DUMMYFUNCTION("""COMPUTED_VALUE"""),"Pagado")</f>
        <v>Pagado</v>
      </c>
      <c r="K111" s="23"/>
    </row>
    <row r="112" spans="1:11" ht="12.5" x14ac:dyDescent="0.25">
      <c r="A112" s="24" t="str">
        <f ca="1">IFERROR(__xludf.DUMMYFUNCTION("TRANSPOSE(UNIQUE(FILTER(Listas_Gantt!$B$7:$B1000,Listas_Gantt!$A$7:$A1000=Gantt!I120)))"),"Factura Solicitada")</f>
        <v>Factura Solicitada</v>
      </c>
      <c r="B112" s="24" t="str">
        <f ca="1">IFERROR(__xludf.DUMMYFUNCTION("""COMPUTED_VALUE"""),"Factura Aceptada")</f>
        <v>Factura Aceptada</v>
      </c>
      <c r="C112" s="24" t="str">
        <f ca="1">IFERROR(__xludf.DUMMYFUNCTION("""COMPUTED_VALUE"""),"Pago Ingresado")</f>
        <v>Pago Ingresado</v>
      </c>
      <c r="D112" s="24" t="str">
        <f ca="1">IFERROR(__xludf.DUMMYFUNCTION("""COMPUTED_VALUE"""),"Pago Aprobado")</f>
        <v>Pago Aprobado</v>
      </c>
      <c r="E112" s="24" t="str">
        <f ca="1">IFERROR(__xludf.DUMMYFUNCTION("""COMPUTED_VALUE"""),"Pagado")</f>
        <v>Pagado</v>
      </c>
      <c r="K112" s="23"/>
    </row>
    <row r="113" spans="1:11" ht="12.5" x14ac:dyDescent="0.25">
      <c r="A113" s="24" t="str">
        <f ca="1">IFERROR(__xludf.DUMMYFUNCTION("TRANSPOSE(UNIQUE(FILTER(Listas_Gantt!$B$7:$B1000,Listas_Gantt!$A$7:$A1000=Gantt!I121)))"),"Factura Solicitada")</f>
        <v>Factura Solicitada</v>
      </c>
      <c r="B113" s="24" t="str">
        <f ca="1">IFERROR(__xludf.DUMMYFUNCTION("""COMPUTED_VALUE"""),"Factura Aceptada")</f>
        <v>Factura Aceptada</v>
      </c>
      <c r="C113" s="24" t="str">
        <f ca="1">IFERROR(__xludf.DUMMYFUNCTION("""COMPUTED_VALUE"""),"Pago Ingresado")</f>
        <v>Pago Ingresado</v>
      </c>
      <c r="D113" s="24" t="str">
        <f ca="1">IFERROR(__xludf.DUMMYFUNCTION("""COMPUTED_VALUE"""),"Pago Aprobado")</f>
        <v>Pago Aprobado</v>
      </c>
      <c r="E113" s="24" t="str">
        <f ca="1">IFERROR(__xludf.DUMMYFUNCTION("""COMPUTED_VALUE"""),"Pagado")</f>
        <v>Pagado</v>
      </c>
      <c r="K113" s="23"/>
    </row>
    <row r="114" spans="1:11" ht="12.5" x14ac:dyDescent="0.25">
      <c r="A114" s="24" t="str">
        <f ca="1">IFERROR(__xludf.DUMMYFUNCTION("TRANSPOSE(UNIQUE(FILTER(Listas_Gantt!$B$7:$B1000,Listas_Gantt!$A$7:$A1000=Gantt!I122)))"),"Factura Solicitada")</f>
        <v>Factura Solicitada</v>
      </c>
      <c r="B114" s="24" t="str">
        <f ca="1">IFERROR(__xludf.DUMMYFUNCTION("""COMPUTED_VALUE"""),"Factura Aceptada")</f>
        <v>Factura Aceptada</v>
      </c>
      <c r="C114" s="24" t="str">
        <f ca="1">IFERROR(__xludf.DUMMYFUNCTION("""COMPUTED_VALUE"""),"Pago Ingresado")</f>
        <v>Pago Ingresado</v>
      </c>
      <c r="D114" s="24" t="str">
        <f ca="1">IFERROR(__xludf.DUMMYFUNCTION("""COMPUTED_VALUE"""),"Pago Aprobado")</f>
        <v>Pago Aprobado</v>
      </c>
      <c r="E114" s="24" t="str">
        <f ca="1">IFERROR(__xludf.DUMMYFUNCTION("""COMPUTED_VALUE"""),"Pagado")</f>
        <v>Pagado</v>
      </c>
      <c r="K114" s="23"/>
    </row>
    <row r="115" spans="1:11" ht="12.5" x14ac:dyDescent="0.25">
      <c r="A115" s="24" t="str">
        <f ca="1">IFERROR(__xludf.DUMMYFUNCTION("TRANSPOSE(UNIQUE(FILTER(Listas_Gantt!$B$7:$B1000,Listas_Gantt!$A$7:$A1000=Gantt!I123)))"),"Factura Solicitada")</f>
        <v>Factura Solicitada</v>
      </c>
      <c r="B115" s="24" t="str">
        <f ca="1">IFERROR(__xludf.DUMMYFUNCTION("""COMPUTED_VALUE"""),"Factura Aceptada")</f>
        <v>Factura Aceptada</v>
      </c>
      <c r="C115" s="24" t="str">
        <f ca="1">IFERROR(__xludf.DUMMYFUNCTION("""COMPUTED_VALUE"""),"Pago Ingresado")</f>
        <v>Pago Ingresado</v>
      </c>
      <c r="D115" s="24" t="str">
        <f ca="1">IFERROR(__xludf.DUMMYFUNCTION("""COMPUTED_VALUE"""),"Pago Aprobado")</f>
        <v>Pago Aprobado</v>
      </c>
      <c r="E115" s="24" t="str">
        <f ca="1">IFERROR(__xludf.DUMMYFUNCTION("""COMPUTED_VALUE"""),"Pagado")</f>
        <v>Pagado</v>
      </c>
      <c r="K115" s="23"/>
    </row>
    <row r="116" spans="1:11" ht="12.5" x14ac:dyDescent="0.25">
      <c r="A116" s="24" t="str">
        <f ca="1">IFERROR(__xludf.DUMMYFUNCTION("TRANSPOSE(UNIQUE(FILTER(Listas_Gantt!$B$7:$B1000,Listas_Gantt!$A$7:$A1000=Gantt!I124)))"),"Ingreso Solicitud Hito Comunicacional Cierre")</f>
        <v>Ingreso Solicitud Hito Comunicacional Cierre</v>
      </c>
      <c r="K116" s="23"/>
    </row>
    <row r="117" spans="1:11" ht="12.5" x14ac:dyDescent="0.25">
      <c r="A117" s="24" t="str">
        <f ca="1">IFERROR(__xludf.DUMMYFUNCTION("TRANSPOSE(UNIQUE(FILTER(Listas_Gantt!$B$7:$B1000,Listas_Gantt!$A$7:$A1000=Gantt!I125)))"),"#N/A")</f>
        <v>#N/A</v>
      </c>
      <c r="K117" s="23"/>
    </row>
    <row r="118" spans="1:11" ht="12.5" x14ac:dyDescent="0.25">
      <c r="A118" s="24" t="str">
        <f ca="1">IFERROR(__xludf.DUMMYFUNCTION("TRANSPOSE(UNIQUE(FILTER(Listas_Gantt!$B$7:$B1000,Listas_Gantt!$A$7:$A1000=Gantt!I126)))"),"#N/A")</f>
        <v>#N/A</v>
      </c>
      <c r="K118" s="23"/>
    </row>
    <row r="119" spans="1:11" ht="12.5" x14ac:dyDescent="0.25">
      <c r="A119" s="24" t="str">
        <f ca="1">IFERROR(__xludf.DUMMYFUNCTION("TRANSPOSE(UNIQUE(FILTER(Listas_Gantt!$B$7:$B1000,Listas_Gantt!$A$7:$A1000=Gantt!I127)))"),"#N/A")</f>
        <v>#N/A</v>
      </c>
      <c r="K119" s="23"/>
    </row>
    <row r="120" spans="1:11" ht="12.5" x14ac:dyDescent="0.25">
      <c r="A120" s="24" t="str">
        <f ca="1">IFERROR(__xludf.DUMMYFUNCTION("TRANSPOSE(UNIQUE(FILTER(Listas_Gantt!$B$7:$B1000,Listas_Gantt!$A$7:$A1000=Gantt!I128)))"),"#N/A")</f>
        <v>#N/A</v>
      </c>
      <c r="K120" s="23"/>
    </row>
    <row r="121" spans="1:11" ht="12.5" x14ac:dyDescent="0.25">
      <c r="A121" s="24" t="str">
        <f ca="1">IFERROR(__xludf.DUMMYFUNCTION("TRANSPOSE(UNIQUE(FILTER(Listas_Gantt!$B$7:$B1000,Listas_Gantt!$A$7:$A1000=Gantt!I129)))"),"#N/A")</f>
        <v>#N/A</v>
      </c>
      <c r="K121" s="23"/>
    </row>
    <row r="122" spans="1:11" ht="12.5" x14ac:dyDescent="0.25">
      <c r="A122" s="24" t="str">
        <f ca="1">IFERROR(__xludf.DUMMYFUNCTION("TRANSPOSE(UNIQUE(FILTER(Listas_Gantt!$B$7:$B1000,Listas_Gantt!$A$7:$A1000=Gantt!I130)))"),"Elaboración Bases")</f>
        <v>Elaboración Bases</v>
      </c>
      <c r="B122" s="24" t="str">
        <f ca="1">IFERROR(__xludf.DUMMYFUNCTION("""COMPUTED_VALUE"""),"Ingreso a Gestidoc")</f>
        <v>Ingreso a Gestidoc</v>
      </c>
      <c r="C122" s="24" t="str">
        <f ca="1">IFERROR(__xludf.DUMMYFUNCTION("""COMPUTED_VALUE"""),"Aprobación Jefatura")</f>
        <v>Aprobación Jefatura</v>
      </c>
      <c r="D122" s="24" t="str">
        <f ca="1">IFERROR(__xludf.DUMMYFUNCTION("""COMPUTED_VALUE"""),"Emisión CDP")</f>
        <v>Emisión CDP</v>
      </c>
      <c r="E122" s="24" t="str">
        <f ca="1">IFERROR(__xludf.DUMMYFUNCTION("""COMPUTED_VALUE"""),"Revisión Gerencia Operaciones")</f>
        <v>Revisión Gerencia Operaciones</v>
      </c>
      <c r="F122" s="24" t="str">
        <f ca="1">IFERROR(__xludf.DUMMYFUNCTION("""COMPUTED_VALUE"""),"Revisión Gerencia Legal / Bases Administrativas")</f>
        <v>Revisión Gerencia Legal / Bases Administrativas</v>
      </c>
      <c r="G122" s="24" t="str">
        <f ca="1">IFERROR(__xludf.DUMMYFUNCTION("""COMPUTED_VALUE"""),"Aprobación Dirección Ejecutiva")</f>
        <v>Aprobación Dirección Ejecutiva</v>
      </c>
      <c r="H122" s="24" t="str">
        <f ca="1">IFERROR(__xludf.DUMMYFUNCTION("""COMPUTED_VALUE"""),"Gestión de Firmas")</f>
        <v>Gestión de Firmas</v>
      </c>
      <c r="I122" s="24" t="str">
        <f ca="1">IFERROR(__xludf.DUMMYFUNCTION("""COMPUTED_VALUE"""),"Reunión Informativa")</f>
        <v>Reunión Informativa</v>
      </c>
      <c r="J122" s="24" t="str">
        <f ca="1">IFERROR(__xludf.DUMMYFUNCTION("""COMPUTED_VALUE"""),"Publicación Mercado Público")</f>
        <v>Publicación Mercado Público</v>
      </c>
      <c r="K122" s="23" t="str">
        <f ca="1">IFERROR(__xludf.DUMMYFUNCTION("""COMPUTED_VALUE"""),"Publicación Web Agencia")</f>
        <v>Publicación Web Agencia</v>
      </c>
    </row>
    <row r="123" spans="1:11" ht="12.5" x14ac:dyDescent="0.25">
      <c r="A123" s="24" t="str">
        <f ca="1">IFERROR(__xludf.DUMMYFUNCTION("TRANSPOSE(UNIQUE(FILTER(Listas_Gantt!$B$7:$B1000,Listas_Gantt!$A$7:$A1000=Gantt!I132)))"),"Elaboración Bases")</f>
        <v>Elaboración Bases</v>
      </c>
      <c r="B123" s="24" t="str">
        <f ca="1">IFERROR(__xludf.DUMMYFUNCTION("""COMPUTED_VALUE"""),"Ingreso a Gestidoc")</f>
        <v>Ingreso a Gestidoc</v>
      </c>
      <c r="C123" s="24" t="str">
        <f ca="1">IFERROR(__xludf.DUMMYFUNCTION("""COMPUTED_VALUE"""),"Aprobación Jefatura")</f>
        <v>Aprobación Jefatura</v>
      </c>
      <c r="D123" s="24" t="str">
        <f ca="1">IFERROR(__xludf.DUMMYFUNCTION("""COMPUTED_VALUE"""),"Emisión CDP")</f>
        <v>Emisión CDP</v>
      </c>
      <c r="E123" s="24" t="str">
        <f ca="1">IFERROR(__xludf.DUMMYFUNCTION("""COMPUTED_VALUE"""),"Revisión Gerencia Operaciones")</f>
        <v>Revisión Gerencia Operaciones</v>
      </c>
      <c r="F123" s="24" t="str">
        <f ca="1">IFERROR(__xludf.DUMMYFUNCTION("""COMPUTED_VALUE"""),"Revisión Gerencia Legal / Bases Administrativas")</f>
        <v>Revisión Gerencia Legal / Bases Administrativas</v>
      </c>
      <c r="G123" s="24" t="str">
        <f ca="1">IFERROR(__xludf.DUMMYFUNCTION("""COMPUTED_VALUE"""),"Aprobación Dirección Ejecutiva")</f>
        <v>Aprobación Dirección Ejecutiva</v>
      </c>
      <c r="H123" s="24" t="str">
        <f ca="1">IFERROR(__xludf.DUMMYFUNCTION("""COMPUTED_VALUE"""),"Gestión de Firmas")</f>
        <v>Gestión de Firmas</v>
      </c>
      <c r="I123" s="24" t="str">
        <f ca="1">IFERROR(__xludf.DUMMYFUNCTION("""COMPUTED_VALUE"""),"Reunión Informativa")</f>
        <v>Reunión Informativa</v>
      </c>
      <c r="J123" s="24" t="str">
        <f ca="1">IFERROR(__xludf.DUMMYFUNCTION("""COMPUTED_VALUE"""),"Publicación Mercado Público")</f>
        <v>Publicación Mercado Público</v>
      </c>
      <c r="K123" s="23" t="str">
        <f ca="1">IFERROR(__xludf.DUMMYFUNCTION("""COMPUTED_VALUE"""),"Publicación Web Agencia")</f>
        <v>Publicación Web Agencia</v>
      </c>
    </row>
    <row r="124" spans="1:11" ht="12.5" x14ac:dyDescent="0.25">
      <c r="A124" s="24" t="str">
        <f ca="1">IFERROR(__xludf.DUMMYFUNCTION("TRANSPOSE(UNIQUE(FILTER(Listas_Gantt!$B$7:$B1000,Listas_Gantt!$A$7:$A1000=Gantt!I133)))"),"Elaboración Bases")</f>
        <v>Elaboración Bases</v>
      </c>
      <c r="B124" s="24" t="str">
        <f ca="1">IFERROR(__xludf.DUMMYFUNCTION("""COMPUTED_VALUE"""),"Ingreso a Gestidoc")</f>
        <v>Ingreso a Gestidoc</v>
      </c>
      <c r="C124" s="24" t="str">
        <f ca="1">IFERROR(__xludf.DUMMYFUNCTION("""COMPUTED_VALUE"""),"Aprobación Jefatura")</f>
        <v>Aprobación Jefatura</v>
      </c>
      <c r="D124" s="24" t="str">
        <f ca="1">IFERROR(__xludf.DUMMYFUNCTION("""COMPUTED_VALUE"""),"Emisión CDP")</f>
        <v>Emisión CDP</v>
      </c>
      <c r="E124" s="24" t="str">
        <f ca="1">IFERROR(__xludf.DUMMYFUNCTION("""COMPUTED_VALUE"""),"Revisión Gerencia Operaciones")</f>
        <v>Revisión Gerencia Operaciones</v>
      </c>
      <c r="F124" s="24" t="str">
        <f ca="1">IFERROR(__xludf.DUMMYFUNCTION("""COMPUTED_VALUE"""),"Revisión Gerencia Legal / Bases Administrativas")</f>
        <v>Revisión Gerencia Legal / Bases Administrativas</v>
      </c>
      <c r="G124" s="24" t="str">
        <f ca="1">IFERROR(__xludf.DUMMYFUNCTION("""COMPUTED_VALUE"""),"Aprobación Dirección Ejecutiva")</f>
        <v>Aprobación Dirección Ejecutiva</v>
      </c>
      <c r="H124" s="24" t="str">
        <f ca="1">IFERROR(__xludf.DUMMYFUNCTION("""COMPUTED_VALUE"""),"Gestión de Firmas")</f>
        <v>Gestión de Firmas</v>
      </c>
      <c r="I124" s="24" t="str">
        <f ca="1">IFERROR(__xludf.DUMMYFUNCTION("""COMPUTED_VALUE"""),"Reunión Informativa")</f>
        <v>Reunión Informativa</v>
      </c>
      <c r="J124" s="24" t="str">
        <f ca="1">IFERROR(__xludf.DUMMYFUNCTION("""COMPUTED_VALUE"""),"Publicación Mercado Público")</f>
        <v>Publicación Mercado Público</v>
      </c>
      <c r="K124" s="23" t="str">
        <f ca="1">IFERROR(__xludf.DUMMYFUNCTION("""COMPUTED_VALUE"""),"Publicación Web Agencia")</f>
        <v>Publicación Web Agencia</v>
      </c>
    </row>
    <row r="125" spans="1:11" ht="12.5" x14ac:dyDescent="0.25">
      <c r="A125" s="24" t="str">
        <f ca="1">IFERROR(__xludf.DUMMYFUNCTION("TRANSPOSE(UNIQUE(FILTER(Listas_Gantt!$B$7:$B1000,Listas_Gantt!$A$7:$A1000=Gantt!I134)))"),"Elaboración Bases")</f>
        <v>Elaboración Bases</v>
      </c>
      <c r="B125" s="24" t="str">
        <f ca="1">IFERROR(__xludf.DUMMYFUNCTION("""COMPUTED_VALUE"""),"Ingreso a Gestidoc")</f>
        <v>Ingreso a Gestidoc</v>
      </c>
      <c r="C125" s="24" t="str">
        <f ca="1">IFERROR(__xludf.DUMMYFUNCTION("""COMPUTED_VALUE"""),"Aprobación Jefatura")</f>
        <v>Aprobación Jefatura</v>
      </c>
      <c r="D125" s="24" t="str">
        <f ca="1">IFERROR(__xludf.DUMMYFUNCTION("""COMPUTED_VALUE"""),"Emisión CDP")</f>
        <v>Emisión CDP</v>
      </c>
      <c r="E125" s="24" t="str">
        <f ca="1">IFERROR(__xludf.DUMMYFUNCTION("""COMPUTED_VALUE"""),"Revisión Gerencia Operaciones")</f>
        <v>Revisión Gerencia Operaciones</v>
      </c>
      <c r="F125" s="24" t="str">
        <f ca="1">IFERROR(__xludf.DUMMYFUNCTION("""COMPUTED_VALUE"""),"Revisión Gerencia Legal / Bases Administrativas")</f>
        <v>Revisión Gerencia Legal / Bases Administrativas</v>
      </c>
      <c r="G125" s="24" t="str">
        <f ca="1">IFERROR(__xludf.DUMMYFUNCTION("""COMPUTED_VALUE"""),"Aprobación Dirección Ejecutiva")</f>
        <v>Aprobación Dirección Ejecutiva</v>
      </c>
      <c r="H125" s="24" t="str">
        <f ca="1">IFERROR(__xludf.DUMMYFUNCTION("""COMPUTED_VALUE"""),"Gestión de Firmas")</f>
        <v>Gestión de Firmas</v>
      </c>
      <c r="I125" s="24" t="str">
        <f ca="1">IFERROR(__xludf.DUMMYFUNCTION("""COMPUTED_VALUE"""),"Reunión Informativa")</f>
        <v>Reunión Informativa</v>
      </c>
      <c r="J125" s="24" t="str">
        <f ca="1">IFERROR(__xludf.DUMMYFUNCTION("""COMPUTED_VALUE"""),"Publicación Mercado Público")</f>
        <v>Publicación Mercado Público</v>
      </c>
      <c r="K125" s="23" t="str">
        <f ca="1">IFERROR(__xludf.DUMMYFUNCTION("""COMPUTED_VALUE"""),"Publicación Web Agencia")</f>
        <v>Publicación Web Agencia</v>
      </c>
    </row>
    <row r="126" spans="1:11" ht="12.5" x14ac:dyDescent="0.25">
      <c r="A126" s="24" t="str">
        <f ca="1">IFERROR(__xludf.DUMMYFUNCTION("TRANSPOSE(UNIQUE(FILTER(Listas_Gantt!$B$7:$B1000,Listas_Gantt!$A$7:$A1000=Gantt!I135)))"),"Elaboración Bases")</f>
        <v>Elaboración Bases</v>
      </c>
      <c r="B126" s="24" t="str">
        <f ca="1">IFERROR(__xludf.DUMMYFUNCTION("""COMPUTED_VALUE"""),"Ingreso a Gestidoc")</f>
        <v>Ingreso a Gestidoc</v>
      </c>
      <c r="C126" s="24" t="str">
        <f ca="1">IFERROR(__xludf.DUMMYFUNCTION("""COMPUTED_VALUE"""),"Aprobación Jefatura")</f>
        <v>Aprobación Jefatura</v>
      </c>
      <c r="D126" s="24" t="str">
        <f ca="1">IFERROR(__xludf.DUMMYFUNCTION("""COMPUTED_VALUE"""),"Emisión CDP")</f>
        <v>Emisión CDP</v>
      </c>
      <c r="E126" s="24" t="str">
        <f ca="1">IFERROR(__xludf.DUMMYFUNCTION("""COMPUTED_VALUE"""),"Revisión Gerencia Operaciones")</f>
        <v>Revisión Gerencia Operaciones</v>
      </c>
      <c r="F126" s="24" t="str">
        <f ca="1">IFERROR(__xludf.DUMMYFUNCTION("""COMPUTED_VALUE"""),"Revisión Gerencia Legal / Bases Administrativas")</f>
        <v>Revisión Gerencia Legal / Bases Administrativas</v>
      </c>
      <c r="G126" s="24" t="str">
        <f ca="1">IFERROR(__xludf.DUMMYFUNCTION("""COMPUTED_VALUE"""),"Aprobación Dirección Ejecutiva")</f>
        <v>Aprobación Dirección Ejecutiva</v>
      </c>
      <c r="H126" s="24" t="str">
        <f ca="1">IFERROR(__xludf.DUMMYFUNCTION("""COMPUTED_VALUE"""),"Gestión de Firmas")</f>
        <v>Gestión de Firmas</v>
      </c>
      <c r="I126" s="24" t="str">
        <f ca="1">IFERROR(__xludf.DUMMYFUNCTION("""COMPUTED_VALUE"""),"Reunión Informativa")</f>
        <v>Reunión Informativa</v>
      </c>
      <c r="J126" s="24" t="str">
        <f ca="1">IFERROR(__xludf.DUMMYFUNCTION("""COMPUTED_VALUE"""),"Publicación Mercado Público")</f>
        <v>Publicación Mercado Público</v>
      </c>
      <c r="K126" s="23" t="str">
        <f ca="1">IFERROR(__xludf.DUMMYFUNCTION("""COMPUTED_VALUE"""),"Publicación Web Agencia")</f>
        <v>Publicación Web Agencia</v>
      </c>
    </row>
    <row r="127" spans="1:11" ht="12.5" x14ac:dyDescent="0.25">
      <c r="A127" s="24" t="str">
        <f ca="1">IFERROR(__xludf.DUMMYFUNCTION("TRANSPOSE(UNIQUE(FILTER(Listas_Gantt!$B$7:$B1000,Listas_Gantt!$A$7:$A1000=Gantt!I136)))"),"Elaboración Bases")</f>
        <v>Elaboración Bases</v>
      </c>
      <c r="B127" s="24" t="str">
        <f ca="1">IFERROR(__xludf.DUMMYFUNCTION("""COMPUTED_VALUE"""),"Ingreso a Gestidoc")</f>
        <v>Ingreso a Gestidoc</v>
      </c>
      <c r="C127" s="24" t="str">
        <f ca="1">IFERROR(__xludf.DUMMYFUNCTION("""COMPUTED_VALUE"""),"Aprobación Jefatura")</f>
        <v>Aprobación Jefatura</v>
      </c>
      <c r="D127" s="24" t="str">
        <f ca="1">IFERROR(__xludf.DUMMYFUNCTION("""COMPUTED_VALUE"""),"Emisión CDP")</f>
        <v>Emisión CDP</v>
      </c>
      <c r="E127" s="24" t="str">
        <f ca="1">IFERROR(__xludf.DUMMYFUNCTION("""COMPUTED_VALUE"""),"Revisión Gerencia Operaciones")</f>
        <v>Revisión Gerencia Operaciones</v>
      </c>
      <c r="F127" s="24" t="str">
        <f ca="1">IFERROR(__xludf.DUMMYFUNCTION("""COMPUTED_VALUE"""),"Revisión Gerencia Legal / Bases Administrativas")</f>
        <v>Revisión Gerencia Legal / Bases Administrativas</v>
      </c>
      <c r="G127" s="24" t="str">
        <f ca="1">IFERROR(__xludf.DUMMYFUNCTION("""COMPUTED_VALUE"""),"Aprobación Dirección Ejecutiva")</f>
        <v>Aprobación Dirección Ejecutiva</v>
      </c>
      <c r="H127" s="24" t="str">
        <f ca="1">IFERROR(__xludf.DUMMYFUNCTION("""COMPUTED_VALUE"""),"Gestión de Firmas")</f>
        <v>Gestión de Firmas</v>
      </c>
      <c r="I127" s="24" t="str">
        <f ca="1">IFERROR(__xludf.DUMMYFUNCTION("""COMPUTED_VALUE"""),"Reunión Informativa")</f>
        <v>Reunión Informativa</v>
      </c>
      <c r="J127" s="24" t="str">
        <f ca="1">IFERROR(__xludf.DUMMYFUNCTION("""COMPUTED_VALUE"""),"Publicación Mercado Público")</f>
        <v>Publicación Mercado Público</v>
      </c>
      <c r="K127" s="23" t="str">
        <f ca="1">IFERROR(__xludf.DUMMYFUNCTION("""COMPUTED_VALUE"""),"Publicación Web Agencia")</f>
        <v>Publicación Web Agencia</v>
      </c>
    </row>
    <row r="128" spans="1:11" ht="12.5" x14ac:dyDescent="0.25">
      <c r="A128" s="24" t="str">
        <f ca="1">IFERROR(__xludf.DUMMYFUNCTION("TRANSPOSE(UNIQUE(FILTER(Listas_Gantt!$B$7:$B1000,Listas_Gantt!$A$7:$A1000=Gantt!I137)))"),"Elaboración Bases")</f>
        <v>Elaboración Bases</v>
      </c>
      <c r="B128" s="24" t="str">
        <f ca="1">IFERROR(__xludf.DUMMYFUNCTION("""COMPUTED_VALUE"""),"Ingreso a Gestidoc")</f>
        <v>Ingreso a Gestidoc</v>
      </c>
      <c r="C128" s="24" t="str">
        <f ca="1">IFERROR(__xludf.DUMMYFUNCTION("""COMPUTED_VALUE"""),"Aprobación Jefatura")</f>
        <v>Aprobación Jefatura</v>
      </c>
      <c r="D128" s="24" t="str">
        <f ca="1">IFERROR(__xludf.DUMMYFUNCTION("""COMPUTED_VALUE"""),"Emisión CDP")</f>
        <v>Emisión CDP</v>
      </c>
      <c r="E128" s="24" t="str">
        <f ca="1">IFERROR(__xludf.DUMMYFUNCTION("""COMPUTED_VALUE"""),"Revisión Gerencia Operaciones")</f>
        <v>Revisión Gerencia Operaciones</v>
      </c>
      <c r="F128" s="24" t="str">
        <f ca="1">IFERROR(__xludf.DUMMYFUNCTION("""COMPUTED_VALUE"""),"Revisión Gerencia Legal / Bases Administrativas")</f>
        <v>Revisión Gerencia Legal / Bases Administrativas</v>
      </c>
      <c r="G128" s="24" t="str">
        <f ca="1">IFERROR(__xludf.DUMMYFUNCTION("""COMPUTED_VALUE"""),"Aprobación Dirección Ejecutiva")</f>
        <v>Aprobación Dirección Ejecutiva</v>
      </c>
      <c r="H128" s="24" t="str">
        <f ca="1">IFERROR(__xludf.DUMMYFUNCTION("""COMPUTED_VALUE"""),"Gestión de Firmas")</f>
        <v>Gestión de Firmas</v>
      </c>
      <c r="I128" s="24" t="str">
        <f ca="1">IFERROR(__xludf.DUMMYFUNCTION("""COMPUTED_VALUE"""),"Reunión Informativa")</f>
        <v>Reunión Informativa</v>
      </c>
      <c r="J128" s="24" t="str">
        <f ca="1">IFERROR(__xludf.DUMMYFUNCTION("""COMPUTED_VALUE"""),"Publicación Mercado Público")</f>
        <v>Publicación Mercado Público</v>
      </c>
      <c r="K128" s="23" t="str">
        <f ca="1">IFERROR(__xludf.DUMMYFUNCTION("""COMPUTED_VALUE"""),"Publicación Web Agencia")</f>
        <v>Publicación Web Agencia</v>
      </c>
    </row>
    <row r="129" spans="1:13" ht="12.5" x14ac:dyDescent="0.25">
      <c r="A129" s="24" t="str">
        <f ca="1">IFERROR(__xludf.DUMMYFUNCTION("TRANSPOSE(UNIQUE(FILTER(Listas_Gantt!$B$7:$B1000,Listas_Gantt!$A$7:$A1000=Gantt!I138)))"),"Elaboración Bases")</f>
        <v>Elaboración Bases</v>
      </c>
      <c r="B129" s="24" t="str">
        <f ca="1">IFERROR(__xludf.DUMMYFUNCTION("""COMPUTED_VALUE"""),"Ingreso a Gestidoc")</f>
        <v>Ingreso a Gestidoc</v>
      </c>
      <c r="C129" s="24" t="str">
        <f ca="1">IFERROR(__xludf.DUMMYFUNCTION("""COMPUTED_VALUE"""),"Aprobación Jefatura")</f>
        <v>Aprobación Jefatura</v>
      </c>
      <c r="D129" s="24" t="str">
        <f ca="1">IFERROR(__xludf.DUMMYFUNCTION("""COMPUTED_VALUE"""),"Emisión CDP")</f>
        <v>Emisión CDP</v>
      </c>
      <c r="E129" s="24" t="str">
        <f ca="1">IFERROR(__xludf.DUMMYFUNCTION("""COMPUTED_VALUE"""),"Revisión Gerencia Operaciones")</f>
        <v>Revisión Gerencia Operaciones</v>
      </c>
      <c r="F129" s="24" t="str">
        <f ca="1">IFERROR(__xludf.DUMMYFUNCTION("""COMPUTED_VALUE"""),"Revisión Gerencia Legal / Bases Administrativas")</f>
        <v>Revisión Gerencia Legal / Bases Administrativas</v>
      </c>
      <c r="G129" s="24" t="str">
        <f ca="1">IFERROR(__xludf.DUMMYFUNCTION("""COMPUTED_VALUE"""),"Aprobación Dirección Ejecutiva")</f>
        <v>Aprobación Dirección Ejecutiva</v>
      </c>
      <c r="H129" s="24" t="str">
        <f ca="1">IFERROR(__xludf.DUMMYFUNCTION("""COMPUTED_VALUE"""),"Gestión de Firmas")</f>
        <v>Gestión de Firmas</v>
      </c>
      <c r="I129" s="24" t="str">
        <f ca="1">IFERROR(__xludf.DUMMYFUNCTION("""COMPUTED_VALUE"""),"Reunión Informativa")</f>
        <v>Reunión Informativa</v>
      </c>
      <c r="J129" s="24" t="str">
        <f ca="1">IFERROR(__xludf.DUMMYFUNCTION("""COMPUTED_VALUE"""),"Publicación Mercado Público")</f>
        <v>Publicación Mercado Público</v>
      </c>
      <c r="K129" s="23" t="str">
        <f ca="1">IFERROR(__xludf.DUMMYFUNCTION("""COMPUTED_VALUE"""),"Publicación Web Agencia")</f>
        <v>Publicación Web Agencia</v>
      </c>
    </row>
    <row r="130" spans="1:13" ht="12.5" x14ac:dyDescent="0.25">
      <c r="A130" s="24" t="str">
        <f ca="1">IFERROR(__xludf.DUMMYFUNCTION("TRANSPOSE(UNIQUE(FILTER(Listas_Gantt!$B$7:$B1000,Listas_Gantt!$A$7:$A1000=Gantt!I139)))"),"Ingreso Solicitud Campaña Comunicacional")</f>
        <v>Ingreso Solicitud Campaña Comunicacional</v>
      </c>
      <c r="K130" s="23"/>
    </row>
    <row r="131" spans="1:13" ht="12.5" x14ac:dyDescent="0.25">
      <c r="A131" s="24" t="str">
        <f ca="1">IFERROR(__xludf.DUMMYFUNCTION("TRANSPOSE(UNIQUE(FILTER(Listas_Gantt!$B$7:$B1000,Listas_Gantt!$A$7:$A1000=Gantt!I140)))"),"Elaboración Bases")</f>
        <v>Elaboración Bases</v>
      </c>
      <c r="B131" s="24" t="str">
        <f ca="1">IFERROR(__xludf.DUMMYFUNCTION("""COMPUTED_VALUE"""),"Ingreso a Gestidoc")</f>
        <v>Ingreso a Gestidoc</v>
      </c>
      <c r="C131" s="24" t="str">
        <f ca="1">IFERROR(__xludf.DUMMYFUNCTION("""COMPUTED_VALUE"""),"Aprobación Jefatura")</f>
        <v>Aprobación Jefatura</v>
      </c>
      <c r="D131" s="24" t="str">
        <f ca="1">IFERROR(__xludf.DUMMYFUNCTION("""COMPUTED_VALUE"""),"Emisión CDP")</f>
        <v>Emisión CDP</v>
      </c>
      <c r="E131" s="24" t="str">
        <f ca="1">IFERROR(__xludf.DUMMYFUNCTION("""COMPUTED_VALUE"""),"Revisión Gerencia Operaciones")</f>
        <v>Revisión Gerencia Operaciones</v>
      </c>
      <c r="F131" s="24" t="str">
        <f ca="1">IFERROR(__xludf.DUMMYFUNCTION("""COMPUTED_VALUE"""),"Revisión Gerencia Legal / Bases Administrativas")</f>
        <v>Revisión Gerencia Legal / Bases Administrativas</v>
      </c>
      <c r="G131" s="24" t="str">
        <f ca="1">IFERROR(__xludf.DUMMYFUNCTION("""COMPUTED_VALUE"""),"Aprobación Dirección Ejecutiva")</f>
        <v>Aprobación Dirección Ejecutiva</v>
      </c>
      <c r="H131" s="24" t="str">
        <f ca="1">IFERROR(__xludf.DUMMYFUNCTION("""COMPUTED_VALUE"""),"Gestión de Firmas")</f>
        <v>Gestión de Firmas</v>
      </c>
      <c r="I131" s="24" t="str">
        <f ca="1">IFERROR(__xludf.DUMMYFUNCTION("""COMPUTED_VALUE"""),"Reunión Informativa")</f>
        <v>Reunión Informativa</v>
      </c>
      <c r="J131" s="24" t="str">
        <f ca="1">IFERROR(__xludf.DUMMYFUNCTION("""COMPUTED_VALUE"""),"Publicación Mercado Público")</f>
        <v>Publicación Mercado Público</v>
      </c>
      <c r="K131" s="23" t="str">
        <f ca="1">IFERROR(__xludf.DUMMYFUNCTION("""COMPUTED_VALUE"""),"Publicación Web Agencia")</f>
        <v>Publicación Web Agencia</v>
      </c>
    </row>
    <row r="132" spans="1:13" ht="12.5" x14ac:dyDescent="0.25">
      <c r="A132" s="24" t="str">
        <f ca="1">IFERROR(__xludf.DUMMYFUNCTION("TRANSPOSE(UNIQUE(FILTER(Listas_Gantt!$B$7:$B1000,Listas_Gantt!$A$7:$A1000=Gantt!I141)))"),"Elaboración Bases")</f>
        <v>Elaboración Bases</v>
      </c>
      <c r="B132" s="24" t="str">
        <f ca="1">IFERROR(__xludf.DUMMYFUNCTION("""COMPUTED_VALUE"""),"Ingreso a Gestidoc")</f>
        <v>Ingreso a Gestidoc</v>
      </c>
      <c r="C132" s="24" t="str">
        <f ca="1">IFERROR(__xludf.DUMMYFUNCTION("""COMPUTED_VALUE"""),"Aprobación Jefatura")</f>
        <v>Aprobación Jefatura</v>
      </c>
      <c r="D132" s="24" t="str">
        <f ca="1">IFERROR(__xludf.DUMMYFUNCTION("""COMPUTED_VALUE"""),"Emisión CDP")</f>
        <v>Emisión CDP</v>
      </c>
      <c r="E132" s="24" t="str">
        <f ca="1">IFERROR(__xludf.DUMMYFUNCTION("""COMPUTED_VALUE"""),"Revisión Gerencia Operaciones")</f>
        <v>Revisión Gerencia Operaciones</v>
      </c>
      <c r="F132" s="24" t="str">
        <f ca="1">IFERROR(__xludf.DUMMYFUNCTION("""COMPUTED_VALUE"""),"Revisión Gerencia Legal / Bases Administrativas")</f>
        <v>Revisión Gerencia Legal / Bases Administrativas</v>
      </c>
      <c r="G132" s="24" t="str">
        <f ca="1">IFERROR(__xludf.DUMMYFUNCTION("""COMPUTED_VALUE"""),"Aprobación Dirección Ejecutiva")</f>
        <v>Aprobación Dirección Ejecutiva</v>
      </c>
      <c r="H132" s="24" t="str">
        <f ca="1">IFERROR(__xludf.DUMMYFUNCTION("""COMPUTED_VALUE"""),"Gestión de Firmas")</f>
        <v>Gestión de Firmas</v>
      </c>
      <c r="I132" s="24" t="str">
        <f ca="1">IFERROR(__xludf.DUMMYFUNCTION("""COMPUTED_VALUE"""),"Reunión Informativa")</f>
        <v>Reunión Informativa</v>
      </c>
      <c r="J132" s="24" t="str">
        <f ca="1">IFERROR(__xludf.DUMMYFUNCTION("""COMPUTED_VALUE"""),"Publicación Mercado Público")</f>
        <v>Publicación Mercado Público</v>
      </c>
      <c r="K132" s="23" t="str">
        <f ca="1">IFERROR(__xludf.DUMMYFUNCTION("""COMPUTED_VALUE"""),"Publicación Web Agencia")</f>
        <v>Publicación Web Agencia</v>
      </c>
    </row>
    <row r="133" spans="1:13" ht="12.5" x14ac:dyDescent="0.25">
      <c r="A133" s="24" t="str">
        <f ca="1">IFERROR(__xludf.DUMMYFUNCTION("TRANSPOSE(UNIQUE(FILTER(Listas_Gantt!$B$7:$B1000,Listas_Gantt!$A$7:$A1000=Gantt!I142)))"),"Elaboración Solicitud")</f>
        <v>Elaboración Solicitud</v>
      </c>
      <c r="B133" s="24" t="str">
        <f ca="1">IFERROR(__xludf.DUMMYFUNCTION("""COMPUTED_VALUE"""),"Revisión Solicitud")</f>
        <v>Revisión Solicitud</v>
      </c>
      <c r="C133" s="24" t="str">
        <f ca="1">IFERROR(__xludf.DUMMYFUNCTION("""COMPUTED_VALUE"""),"Aprobación / Designación por Dirección Ejecutiva")</f>
        <v>Aprobación / Designación por Dirección Ejecutiva</v>
      </c>
      <c r="K133" s="23"/>
    </row>
    <row r="134" spans="1:13" ht="12.5" x14ac:dyDescent="0.25">
      <c r="A134" s="24" t="str">
        <f ca="1">IFERROR(__xludf.DUMMYFUNCTION("TRANSPOSE(UNIQUE(FILTER(Listas_Gantt!$B$7:$B1000,Listas_Gantt!$A$7:$A1000=Gantt!I143)))"),"Elaboración Solicitud")</f>
        <v>Elaboración Solicitud</v>
      </c>
      <c r="B134" s="24" t="str">
        <f ca="1">IFERROR(__xludf.DUMMYFUNCTION("""COMPUTED_VALUE"""),"Revisión Solicitud")</f>
        <v>Revisión Solicitud</v>
      </c>
      <c r="C134" s="24" t="str">
        <f ca="1">IFERROR(__xludf.DUMMYFUNCTION("""COMPUTED_VALUE"""),"Aprobación / Designación por Dirección Ejecutiva")</f>
        <v>Aprobación / Designación por Dirección Ejecutiva</v>
      </c>
      <c r="K134" s="23"/>
    </row>
    <row r="135" spans="1:13" ht="12.5" x14ac:dyDescent="0.25">
      <c r="A135" s="24" t="str">
        <f ca="1">IFERROR(__xludf.DUMMYFUNCTION("TRANSPOSE(UNIQUE(FILTER(Listas_Gantt!$B$7:$B1000,Listas_Gantt!$A$7:$A1000=Gantt!I144)))"),"Elaboración Solicitud")</f>
        <v>Elaboración Solicitud</v>
      </c>
      <c r="B135" s="24" t="str">
        <f ca="1">IFERROR(__xludf.DUMMYFUNCTION("""COMPUTED_VALUE"""),"Revisión Solicitud")</f>
        <v>Revisión Solicitud</v>
      </c>
      <c r="C135" s="24" t="str">
        <f ca="1">IFERROR(__xludf.DUMMYFUNCTION("""COMPUTED_VALUE"""),"Aprobación / Designación por Dirección Ejecutiva")</f>
        <v>Aprobación / Designación por Dirección Ejecutiva</v>
      </c>
      <c r="K135" s="23"/>
    </row>
    <row r="136" spans="1:13" ht="12.5" x14ac:dyDescent="0.25">
      <c r="A136" s="24" t="str">
        <f ca="1">IFERROR(__xludf.DUMMYFUNCTION("TRANSPOSE(UNIQUE(FILTER(Listas_Gantt!$B$7:$B1000,Listas_Gantt!$A$7:$A1000=Gantt!I145)))"),"Cierre Concurso / Licitación")</f>
        <v>Cierre Concurso / Licitación</v>
      </c>
      <c r="B136" s="24" t="str">
        <f ca="1">IFERROR(__xludf.DUMMYFUNCTION("""COMPUTED_VALUE"""),"Apertura Administrativa")</f>
        <v>Apertura Administrativa</v>
      </c>
      <c r="C136" s="24" t="str">
        <f ca="1">IFERROR(__xludf.DUMMYFUNCTION("""COMPUTED_VALUE"""),"Asistencia para Revisión Legal de Ofertas")</f>
        <v>Asistencia para Revisión Legal de Ofertas</v>
      </c>
      <c r="D136" s="24" t="str">
        <f ca="1">IFERROR(__xludf.DUMMYFUNCTION("""COMPUTED_VALUE"""),"Reunión Legal con Comisión Evaluadora")</f>
        <v>Reunión Legal con Comisión Evaluadora</v>
      </c>
      <c r="E136" s="24" t="str">
        <f ca="1">IFERROR(__xludf.DUMMYFUNCTION("""COMPUTED_VALUE"""),"Elaboración Acta Evaluación")</f>
        <v>Elaboración Acta Evaluación</v>
      </c>
      <c r="F136" s="24" t="str">
        <f ca="1">IFERROR(__xludf.DUMMYFUNCTION("""COMPUTED_VALUE"""),"Revisión Acta Evaluación")</f>
        <v>Revisión Acta Evaluación</v>
      </c>
      <c r="G136" s="24" t="str">
        <f ca="1">IFERROR(__xludf.DUMMYFUNCTION("""COMPUTED_VALUE"""),"Aprobación Acta Evaluación")</f>
        <v>Aprobación Acta Evaluación</v>
      </c>
      <c r="H136" s="24" t="str">
        <f ca="1">IFERROR(__xludf.DUMMYFUNCTION("""COMPUTED_VALUE"""),"Elaboración Acta Adjudicación")</f>
        <v>Elaboración Acta Adjudicación</v>
      </c>
      <c r="I136" s="24" t="str">
        <f ca="1">IFERROR(__xludf.DUMMYFUNCTION("""COMPUTED_VALUE"""),"Revisión Acta Adjudicación")</f>
        <v>Revisión Acta Adjudicación</v>
      </c>
      <c r="J136" s="24" t="str">
        <f ca="1">IFERROR(__xludf.DUMMYFUNCTION("""COMPUTED_VALUE"""),"Aprobación Acta Adjudicación")</f>
        <v>Aprobación Acta Adjudicación</v>
      </c>
      <c r="K136" s="23" t="str">
        <f ca="1">IFERROR(__xludf.DUMMYFUNCTION("""COMPUTED_VALUE"""),"Gestión de Firmas")</f>
        <v>Gestión de Firmas</v>
      </c>
      <c r="L136" s="24" t="str">
        <f ca="1">IFERROR(__xludf.DUMMYFUNCTION("""COMPUTED_VALUE"""),"Publicación Acta Adjudicación Web Agencia")</f>
        <v>Publicación Acta Adjudicación Web Agencia</v>
      </c>
      <c r="M136" s="24" t="str">
        <f ca="1">IFERROR(__xludf.DUMMYFUNCTION("""COMPUTED_VALUE"""),"Publicación Acta Adjudicación Mercado Público")</f>
        <v>Publicación Acta Adjudicación Mercado Público</v>
      </c>
    </row>
    <row r="137" spans="1:13" ht="12.5" x14ac:dyDescent="0.25">
      <c r="A137" s="24" t="str">
        <f ca="1">IFERROR(__xludf.DUMMYFUNCTION("TRANSPOSE(UNIQUE(FILTER(Listas_Gantt!$B$7:$B1000,Listas_Gantt!$A$7:$A1000=Gantt!I146)))"),"Cierre Concurso / Licitación")</f>
        <v>Cierre Concurso / Licitación</v>
      </c>
      <c r="B137" s="24" t="str">
        <f ca="1">IFERROR(__xludf.DUMMYFUNCTION("""COMPUTED_VALUE"""),"Apertura Administrativa")</f>
        <v>Apertura Administrativa</v>
      </c>
      <c r="C137" s="24" t="str">
        <f ca="1">IFERROR(__xludf.DUMMYFUNCTION("""COMPUTED_VALUE"""),"Asistencia para Revisión Legal de Ofertas")</f>
        <v>Asistencia para Revisión Legal de Ofertas</v>
      </c>
      <c r="D137" s="24" t="str">
        <f ca="1">IFERROR(__xludf.DUMMYFUNCTION("""COMPUTED_VALUE"""),"Reunión Legal con Comisión Evaluadora")</f>
        <v>Reunión Legal con Comisión Evaluadora</v>
      </c>
      <c r="E137" s="24" t="str">
        <f ca="1">IFERROR(__xludf.DUMMYFUNCTION("""COMPUTED_VALUE"""),"Elaboración Acta Evaluación")</f>
        <v>Elaboración Acta Evaluación</v>
      </c>
      <c r="F137" s="24" t="str">
        <f ca="1">IFERROR(__xludf.DUMMYFUNCTION("""COMPUTED_VALUE"""),"Revisión Acta Evaluación")</f>
        <v>Revisión Acta Evaluación</v>
      </c>
      <c r="G137" s="24" t="str">
        <f ca="1">IFERROR(__xludf.DUMMYFUNCTION("""COMPUTED_VALUE"""),"Aprobación Acta Evaluación")</f>
        <v>Aprobación Acta Evaluación</v>
      </c>
      <c r="H137" s="24" t="str">
        <f ca="1">IFERROR(__xludf.DUMMYFUNCTION("""COMPUTED_VALUE"""),"Elaboración Acta Adjudicación")</f>
        <v>Elaboración Acta Adjudicación</v>
      </c>
      <c r="I137" s="24" t="str">
        <f ca="1">IFERROR(__xludf.DUMMYFUNCTION("""COMPUTED_VALUE"""),"Revisión Acta Adjudicación")</f>
        <v>Revisión Acta Adjudicación</v>
      </c>
      <c r="J137" s="24" t="str">
        <f ca="1">IFERROR(__xludf.DUMMYFUNCTION("""COMPUTED_VALUE"""),"Aprobación Acta Adjudicación")</f>
        <v>Aprobación Acta Adjudicación</v>
      </c>
      <c r="K137" s="23" t="str">
        <f ca="1">IFERROR(__xludf.DUMMYFUNCTION("""COMPUTED_VALUE"""),"Gestión de Firmas")</f>
        <v>Gestión de Firmas</v>
      </c>
      <c r="L137" s="24" t="str">
        <f ca="1">IFERROR(__xludf.DUMMYFUNCTION("""COMPUTED_VALUE"""),"Publicación Acta Adjudicación Web Agencia")</f>
        <v>Publicación Acta Adjudicación Web Agencia</v>
      </c>
      <c r="M137" s="24" t="str">
        <f ca="1">IFERROR(__xludf.DUMMYFUNCTION("""COMPUTED_VALUE"""),"Publicación Acta Adjudicación Mercado Público")</f>
        <v>Publicación Acta Adjudicación Mercado Público</v>
      </c>
    </row>
    <row r="138" spans="1:13" ht="12.5" x14ac:dyDescent="0.25">
      <c r="A138" s="24" t="str">
        <f ca="1">IFERROR(__xludf.DUMMYFUNCTION("TRANSPOSE(UNIQUE(FILTER(Listas_Gantt!$B$7:$B1000,Listas_Gantt!$A$7:$A1000=Gantt!I147)))"),"Cierre Concurso / Licitación")</f>
        <v>Cierre Concurso / Licitación</v>
      </c>
      <c r="B138" s="24" t="str">
        <f ca="1">IFERROR(__xludf.DUMMYFUNCTION("""COMPUTED_VALUE"""),"Apertura Administrativa")</f>
        <v>Apertura Administrativa</v>
      </c>
      <c r="C138" s="24" t="str">
        <f ca="1">IFERROR(__xludf.DUMMYFUNCTION("""COMPUTED_VALUE"""),"Asistencia para Revisión Legal de Ofertas")</f>
        <v>Asistencia para Revisión Legal de Ofertas</v>
      </c>
      <c r="D138" s="24" t="str">
        <f ca="1">IFERROR(__xludf.DUMMYFUNCTION("""COMPUTED_VALUE"""),"Reunión Legal con Comisión Evaluadora")</f>
        <v>Reunión Legal con Comisión Evaluadora</v>
      </c>
      <c r="E138" s="24" t="str">
        <f ca="1">IFERROR(__xludf.DUMMYFUNCTION("""COMPUTED_VALUE"""),"Elaboración Acta Evaluación")</f>
        <v>Elaboración Acta Evaluación</v>
      </c>
      <c r="F138" s="24" t="str">
        <f ca="1">IFERROR(__xludf.DUMMYFUNCTION("""COMPUTED_VALUE"""),"Revisión Acta Evaluación")</f>
        <v>Revisión Acta Evaluación</v>
      </c>
      <c r="G138" s="24" t="str">
        <f ca="1">IFERROR(__xludf.DUMMYFUNCTION("""COMPUTED_VALUE"""),"Aprobación Acta Evaluación")</f>
        <v>Aprobación Acta Evaluación</v>
      </c>
      <c r="H138" s="24" t="str">
        <f ca="1">IFERROR(__xludf.DUMMYFUNCTION("""COMPUTED_VALUE"""),"Elaboración Acta Adjudicación")</f>
        <v>Elaboración Acta Adjudicación</v>
      </c>
      <c r="I138" s="24" t="str">
        <f ca="1">IFERROR(__xludf.DUMMYFUNCTION("""COMPUTED_VALUE"""),"Revisión Acta Adjudicación")</f>
        <v>Revisión Acta Adjudicación</v>
      </c>
      <c r="J138" s="24" t="str">
        <f ca="1">IFERROR(__xludf.DUMMYFUNCTION("""COMPUTED_VALUE"""),"Aprobación Acta Adjudicación")</f>
        <v>Aprobación Acta Adjudicación</v>
      </c>
      <c r="K138" s="23" t="str">
        <f ca="1">IFERROR(__xludf.DUMMYFUNCTION("""COMPUTED_VALUE"""),"Gestión de Firmas")</f>
        <v>Gestión de Firmas</v>
      </c>
      <c r="L138" s="24" t="str">
        <f ca="1">IFERROR(__xludf.DUMMYFUNCTION("""COMPUTED_VALUE"""),"Publicación Acta Adjudicación Web Agencia")</f>
        <v>Publicación Acta Adjudicación Web Agencia</v>
      </c>
      <c r="M138" s="24" t="str">
        <f ca="1">IFERROR(__xludf.DUMMYFUNCTION("""COMPUTED_VALUE"""),"Publicación Acta Adjudicación Mercado Público")</f>
        <v>Publicación Acta Adjudicación Mercado Público</v>
      </c>
    </row>
    <row r="139" spans="1:13" ht="12.5" x14ac:dyDescent="0.25">
      <c r="A139" s="24" t="str">
        <f ca="1">IFERROR(__xludf.DUMMYFUNCTION("TRANSPOSE(UNIQUE(FILTER(Listas_Gantt!$B$7:$B1000,Listas_Gantt!$A$7:$A1000=Gantt!I148)))"),"Cierre Concurso / Licitación")</f>
        <v>Cierre Concurso / Licitación</v>
      </c>
      <c r="B139" s="24" t="str">
        <f ca="1">IFERROR(__xludf.DUMMYFUNCTION("""COMPUTED_VALUE"""),"Apertura Administrativa")</f>
        <v>Apertura Administrativa</v>
      </c>
      <c r="C139" s="24" t="str">
        <f ca="1">IFERROR(__xludf.DUMMYFUNCTION("""COMPUTED_VALUE"""),"Asistencia para Revisión Legal de Ofertas")</f>
        <v>Asistencia para Revisión Legal de Ofertas</v>
      </c>
      <c r="D139" s="24" t="str">
        <f ca="1">IFERROR(__xludf.DUMMYFUNCTION("""COMPUTED_VALUE"""),"Reunión Legal con Comisión Evaluadora")</f>
        <v>Reunión Legal con Comisión Evaluadora</v>
      </c>
      <c r="E139" s="24" t="str">
        <f ca="1">IFERROR(__xludf.DUMMYFUNCTION("""COMPUTED_VALUE"""),"Elaboración Acta Evaluación")</f>
        <v>Elaboración Acta Evaluación</v>
      </c>
      <c r="F139" s="24" t="str">
        <f ca="1">IFERROR(__xludf.DUMMYFUNCTION("""COMPUTED_VALUE"""),"Revisión Acta Evaluación")</f>
        <v>Revisión Acta Evaluación</v>
      </c>
      <c r="G139" s="24" t="str">
        <f ca="1">IFERROR(__xludf.DUMMYFUNCTION("""COMPUTED_VALUE"""),"Aprobación Acta Evaluación")</f>
        <v>Aprobación Acta Evaluación</v>
      </c>
      <c r="H139" s="24" t="str">
        <f ca="1">IFERROR(__xludf.DUMMYFUNCTION("""COMPUTED_VALUE"""),"Elaboración Acta Adjudicación")</f>
        <v>Elaboración Acta Adjudicación</v>
      </c>
      <c r="I139" s="24" t="str">
        <f ca="1">IFERROR(__xludf.DUMMYFUNCTION("""COMPUTED_VALUE"""),"Revisión Acta Adjudicación")</f>
        <v>Revisión Acta Adjudicación</v>
      </c>
      <c r="J139" s="24" t="str">
        <f ca="1">IFERROR(__xludf.DUMMYFUNCTION("""COMPUTED_VALUE"""),"Aprobación Acta Adjudicación")</f>
        <v>Aprobación Acta Adjudicación</v>
      </c>
      <c r="K139" s="23" t="str">
        <f ca="1">IFERROR(__xludf.DUMMYFUNCTION("""COMPUTED_VALUE"""),"Gestión de Firmas")</f>
        <v>Gestión de Firmas</v>
      </c>
      <c r="L139" s="24" t="str">
        <f ca="1">IFERROR(__xludf.DUMMYFUNCTION("""COMPUTED_VALUE"""),"Publicación Acta Adjudicación Web Agencia")</f>
        <v>Publicación Acta Adjudicación Web Agencia</v>
      </c>
      <c r="M139" s="24" t="str">
        <f ca="1">IFERROR(__xludf.DUMMYFUNCTION("""COMPUTED_VALUE"""),"Publicación Acta Adjudicación Mercado Público")</f>
        <v>Publicación Acta Adjudicación Mercado Público</v>
      </c>
    </row>
    <row r="140" spans="1:13" ht="12.5" x14ac:dyDescent="0.25">
      <c r="A140" s="24" t="str">
        <f ca="1">IFERROR(__xludf.DUMMYFUNCTION("TRANSPOSE(UNIQUE(FILTER(Listas_Gantt!$B$7:$B1000,Listas_Gantt!$A$7:$A1000=Gantt!I149)))"),"Cierre Concurso / Licitación")</f>
        <v>Cierre Concurso / Licitación</v>
      </c>
      <c r="B140" s="24" t="str">
        <f ca="1">IFERROR(__xludf.DUMMYFUNCTION("""COMPUTED_VALUE"""),"Apertura Administrativa")</f>
        <v>Apertura Administrativa</v>
      </c>
      <c r="C140" s="24" t="str">
        <f ca="1">IFERROR(__xludf.DUMMYFUNCTION("""COMPUTED_VALUE"""),"Asistencia para Revisión Legal de Ofertas")</f>
        <v>Asistencia para Revisión Legal de Ofertas</v>
      </c>
      <c r="D140" s="24" t="str">
        <f ca="1">IFERROR(__xludf.DUMMYFUNCTION("""COMPUTED_VALUE"""),"Reunión Legal con Comisión Evaluadora")</f>
        <v>Reunión Legal con Comisión Evaluadora</v>
      </c>
      <c r="E140" s="24" t="str">
        <f ca="1">IFERROR(__xludf.DUMMYFUNCTION("""COMPUTED_VALUE"""),"Elaboración Acta Evaluación")</f>
        <v>Elaboración Acta Evaluación</v>
      </c>
      <c r="F140" s="24" t="str">
        <f ca="1">IFERROR(__xludf.DUMMYFUNCTION("""COMPUTED_VALUE"""),"Revisión Acta Evaluación")</f>
        <v>Revisión Acta Evaluación</v>
      </c>
      <c r="G140" s="24" t="str">
        <f ca="1">IFERROR(__xludf.DUMMYFUNCTION("""COMPUTED_VALUE"""),"Aprobación Acta Evaluación")</f>
        <v>Aprobación Acta Evaluación</v>
      </c>
      <c r="H140" s="24" t="str">
        <f ca="1">IFERROR(__xludf.DUMMYFUNCTION("""COMPUTED_VALUE"""),"Elaboración Acta Adjudicación")</f>
        <v>Elaboración Acta Adjudicación</v>
      </c>
      <c r="I140" s="24" t="str">
        <f ca="1">IFERROR(__xludf.DUMMYFUNCTION("""COMPUTED_VALUE"""),"Revisión Acta Adjudicación")</f>
        <v>Revisión Acta Adjudicación</v>
      </c>
      <c r="J140" s="24" t="str">
        <f ca="1">IFERROR(__xludf.DUMMYFUNCTION("""COMPUTED_VALUE"""),"Aprobación Acta Adjudicación")</f>
        <v>Aprobación Acta Adjudicación</v>
      </c>
      <c r="K140" s="23" t="str">
        <f ca="1">IFERROR(__xludf.DUMMYFUNCTION("""COMPUTED_VALUE"""),"Gestión de Firmas")</f>
        <v>Gestión de Firmas</v>
      </c>
      <c r="L140" s="24" t="str">
        <f ca="1">IFERROR(__xludf.DUMMYFUNCTION("""COMPUTED_VALUE"""),"Publicación Acta Adjudicación Web Agencia")</f>
        <v>Publicación Acta Adjudicación Web Agencia</v>
      </c>
      <c r="M140" s="24" t="str">
        <f ca="1">IFERROR(__xludf.DUMMYFUNCTION("""COMPUTED_VALUE"""),"Publicación Acta Adjudicación Mercado Público")</f>
        <v>Publicación Acta Adjudicación Mercado Público</v>
      </c>
    </row>
    <row r="141" spans="1:13" ht="12.5" x14ac:dyDescent="0.25">
      <c r="A141" s="24" t="str">
        <f ca="1">IFERROR(__xludf.DUMMYFUNCTION("TRANSPOSE(UNIQUE(FILTER(Listas_Gantt!$B$7:$B1000,Listas_Gantt!$A$7:$A1000=Gantt!I150)))"),"Cierre Concurso / Licitación")</f>
        <v>Cierre Concurso / Licitación</v>
      </c>
      <c r="B141" s="24" t="str">
        <f ca="1">IFERROR(__xludf.DUMMYFUNCTION("""COMPUTED_VALUE"""),"Apertura Administrativa")</f>
        <v>Apertura Administrativa</v>
      </c>
      <c r="C141" s="24" t="str">
        <f ca="1">IFERROR(__xludf.DUMMYFUNCTION("""COMPUTED_VALUE"""),"Asistencia para Revisión Legal de Ofertas")</f>
        <v>Asistencia para Revisión Legal de Ofertas</v>
      </c>
      <c r="D141" s="24" t="str">
        <f ca="1">IFERROR(__xludf.DUMMYFUNCTION("""COMPUTED_VALUE"""),"Reunión Legal con Comisión Evaluadora")</f>
        <v>Reunión Legal con Comisión Evaluadora</v>
      </c>
      <c r="E141" s="24" t="str">
        <f ca="1">IFERROR(__xludf.DUMMYFUNCTION("""COMPUTED_VALUE"""),"Elaboración Acta Evaluación")</f>
        <v>Elaboración Acta Evaluación</v>
      </c>
      <c r="F141" s="24" t="str">
        <f ca="1">IFERROR(__xludf.DUMMYFUNCTION("""COMPUTED_VALUE"""),"Revisión Acta Evaluación")</f>
        <v>Revisión Acta Evaluación</v>
      </c>
      <c r="G141" s="24" t="str">
        <f ca="1">IFERROR(__xludf.DUMMYFUNCTION("""COMPUTED_VALUE"""),"Aprobación Acta Evaluación")</f>
        <v>Aprobación Acta Evaluación</v>
      </c>
      <c r="H141" s="24" t="str">
        <f ca="1">IFERROR(__xludf.DUMMYFUNCTION("""COMPUTED_VALUE"""),"Elaboración Acta Adjudicación")</f>
        <v>Elaboración Acta Adjudicación</v>
      </c>
      <c r="I141" s="24" t="str">
        <f ca="1">IFERROR(__xludf.DUMMYFUNCTION("""COMPUTED_VALUE"""),"Revisión Acta Adjudicación")</f>
        <v>Revisión Acta Adjudicación</v>
      </c>
      <c r="J141" s="24" t="str">
        <f ca="1">IFERROR(__xludf.DUMMYFUNCTION("""COMPUTED_VALUE"""),"Aprobación Acta Adjudicación")</f>
        <v>Aprobación Acta Adjudicación</v>
      </c>
      <c r="K141" s="23" t="str">
        <f ca="1">IFERROR(__xludf.DUMMYFUNCTION("""COMPUTED_VALUE"""),"Gestión de Firmas")</f>
        <v>Gestión de Firmas</v>
      </c>
      <c r="L141" s="24" t="str">
        <f ca="1">IFERROR(__xludf.DUMMYFUNCTION("""COMPUTED_VALUE"""),"Publicación Acta Adjudicación Web Agencia")</f>
        <v>Publicación Acta Adjudicación Web Agencia</v>
      </c>
      <c r="M141" s="24" t="str">
        <f ca="1">IFERROR(__xludf.DUMMYFUNCTION("""COMPUTED_VALUE"""),"Publicación Acta Adjudicación Mercado Público")</f>
        <v>Publicación Acta Adjudicación Mercado Público</v>
      </c>
    </row>
    <row r="142" spans="1:13" ht="12.5" x14ac:dyDescent="0.25">
      <c r="A142" s="24" t="str">
        <f ca="1">IFERROR(__xludf.DUMMYFUNCTION("TRANSPOSE(UNIQUE(FILTER(Listas_Gantt!$B$7:$B1000,Listas_Gantt!$A$7:$A1000=Gantt!I151)))"),"Cierre Concurso / Licitación")</f>
        <v>Cierre Concurso / Licitación</v>
      </c>
      <c r="B142" s="24" t="str">
        <f ca="1">IFERROR(__xludf.DUMMYFUNCTION("""COMPUTED_VALUE"""),"Apertura Administrativa")</f>
        <v>Apertura Administrativa</v>
      </c>
      <c r="C142" s="24" t="str">
        <f ca="1">IFERROR(__xludf.DUMMYFUNCTION("""COMPUTED_VALUE"""),"Asistencia para Revisión Legal de Ofertas")</f>
        <v>Asistencia para Revisión Legal de Ofertas</v>
      </c>
      <c r="D142" s="24" t="str">
        <f ca="1">IFERROR(__xludf.DUMMYFUNCTION("""COMPUTED_VALUE"""),"Reunión Legal con Comisión Evaluadora")</f>
        <v>Reunión Legal con Comisión Evaluadora</v>
      </c>
      <c r="E142" s="24" t="str">
        <f ca="1">IFERROR(__xludf.DUMMYFUNCTION("""COMPUTED_VALUE"""),"Elaboración Acta Evaluación")</f>
        <v>Elaboración Acta Evaluación</v>
      </c>
      <c r="F142" s="24" t="str">
        <f ca="1">IFERROR(__xludf.DUMMYFUNCTION("""COMPUTED_VALUE"""),"Revisión Acta Evaluación")</f>
        <v>Revisión Acta Evaluación</v>
      </c>
      <c r="G142" s="24" t="str">
        <f ca="1">IFERROR(__xludf.DUMMYFUNCTION("""COMPUTED_VALUE"""),"Aprobación Acta Evaluación")</f>
        <v>Aprobación Acta Evaluación</v>
      </c>
      <c r="H142" s="24" t="str">
        <f ca="1">IFERROR(__xludf.DUMMYFUNCTION("""COMPUTED_VALUE"""),"Elaboración Acta Adjudicación")</f>
        <v>Elaboración Acta Adjudicación</v>
      </c>
      <c r="I142" s="24" t="str">
        <f ca="1">IFERROR(__xludf.DUMMYFUNCTION("""COMPUTED_VALUE"""),"Revisión Acta Adjudicación")</f>
        <v>Revisión Acta Adjudicación</v>
      </c>
      <c r="J142" s="24" t="str">
        <f ca="1">IFERROR(__xludf.DUMMYFUNCTION("""COMPUTED_VALUE"""),"Aprobación Acta Adjudicación")</f>
        <v>Aprobación Acta Adjudicación</v>
      </c>
      <c r="K142" s="23" t="str">
        <f ca="1">IFERROR(__xludf.DUMMYFUNCTION("""COMPUTED_VALUE"""),"Gestión de Firmas")</f>
        <v>Gestión de Firmas</v>
      </c>
      <c r="L142" s="24" t="str">
        <f ca="1">IFERROR(__xludf.DUMMYFUNCTION("""COMPUTED_VALUE"""),"Publicación Acta Adjudicación Web Agencia")</f>
        <v>Publicación Acta Adjudicación Web Agencia</v>
      </c>
      <c r="M142" s="24" t="str">
        <f ca="1">IFERROR(__xludf.DUMMYFUNCTION("""COMPUTED_VALUE"""),"Publicación Acta Adjudicación Mercado Público")</f>
        <v>Publicación Acta Adjudicación Mercado Público</v>
      </c>
    </row>
    <row r="143" spans="1:13" ht="12.5" x14ac:dyDescent="0.25">
      <c r="A143" s="24" t="str">
        <f ca="1">IFERROR(__xludf.DUMMYFUNCTION("TRANSPOSE(UNIQUE(FILTER(Listas_Gantt!$B$7:$B1000,Listas_Gantt!$A$7:$A1000=Gantt!I152)))"),"Cierre Concurso / Licitación")</f>
        <v>Cierre Concurso / Licitación</v>
      </c>
      <c r="B143" s="24" t="str">
        <f ca="1">IFERROR(__xludf.DUMMYFUNCTION("""COMPUTED_VALUE"""),"Apertura Administrativa")</f>
        <v>Apertura Administrativa</v>
      </c>
      <c r="C143" s="24" t="str">
        <f ca="1">IFERROR(__xludf.DUMMYFUNCTION("""COMPUTED_VALUE"""),"Asistencia para Revisión Legal de Ofertas")</f>
        <v>Asistencia para Revisión Legal de Ofertas</v>
      </c>
      <c r="D143" s="24" t="str">
        <f ca="1">IFERROR(__xludf.DUMMYFUNCTION("""COMPUTED_VALUE"""),"Reunión Legal con Comisión Evaluadora")</f>
        <v>Reunión Legal con Comisión Evaluadora</v>
      </c>
      <c r="E143" s="24" t="str">
        <f ca="1">IFERROR(__xludf.DUMMYFUNCTION("""COMPUTED_VALUE"""),"Elaboración Acta Evaluación")</f>
        <v>Elaboración Acta Evaluación</v>
      </c>
      <c r="F143" s="24" t="str">
        <f ca="1">IFERROR(__xludf.DUMMYFUNCTION("""COMPUTED_VALUE"""),"Revisión Acta Evaluación")</f>
        <v>Revisión Acta Evaluación</v>
      </c>
      <c r="G143" s="24" t="str">
        <f ca="1">IFERROR(__xludf.DUMMYFUNCTION("""COMPUTED_VALUE"""),"Aprobación Acta Evaluación")</f>
        <v>Aprobación Acta Evaluación</v>
      </c>
      <c r="H143" s="24" t="str">
        <f ca="1">IFERROR(__xludf.DUMMYFUNCTION("""COMPUTED_VALUE"""),"Elaboración Acta Adjudicación")</f>
        <v>Elaboración Acta Adjudicación</v>
      </c>
      <c r="I143" s="24" t="str">
        <f ca="1">IFERROR(__xludf.DUMMYFUNCTION("""COMPUTED_VALUE"""),"Revisión Acta Adjudicación")</f>
        <v>Revisión Acta Adjudicación</v>
      </c>
      <c r="J143" s="24" t="str">
        <f ca="1">IFERROR(__xludf.DUMMYFUNCTION("""COMPUTED_VALUE"""),"Aprobación Acta Adjudicación")</f>
        <v>Aprobación Acta Adjudicación</v>
      </c>
      <c r="K143" s="23" t="str">
        <f ca="1">IFERROR(__xludf.DUMMYFUNCTION("""COMPUTED_VALUE"""),"Gestión de Firmas")</f>
        <v>Gestión de Firmas</v>
      </c>
      <c r="L143" s="24" t="str">
        <f ca="1">IFERROR(__xludf.DUMMYFUNCTION("""COMPUTED_VALUE"""),"Publicación Acta Adjudicación Web Agencia")</f>
        <v>Publicación Acta Adjudicación Web Agencia</v>
      </c>
      <c r="M143" s="24" t="str">
        <f ca="1">IFERROR(__xludf.DUMMYFUNCTION("""COMPUTED_VALUE"""),"Publicación Acta Adjudicación Mercado Público")</f>
        <v>Publicación Acta Adjudicación Mercado Público</v>
      </c>
    </row>
    <row r="144" spans="1:13" ht="12.5" x14ac:dyDescent="0.25">
      <c r="A144" s="24" t="str">
        <f ca="1">IFERROR(__xludf.DUMMYFUNCTION("TRANSPOSE(UNIQUE(FILTER(Listas_Gantt!$B$7:$B1000,Listas_Gantt!$A$7:$A1000=Gantt!I153)))"),"Cierre Concurso / Licitación")</f>
        <v>Cierre Concurso / Licitación</v>
      </c>
      <c r="B144" s="24" t="str">
        <f ca="1">IFERROR(__xludf.DUMMYFUNCTION("""COMPUTED_VALUE"""),"Apertura Administrativa")</f>
        <v>Apertura Administrativa</v>
      </c>
      <c r="C144" s="24" t="str">
        <f ca="1">IFERROR(__xludf.DUMMYFUNCTION("""COMPUTED_VALUE"""),"Asistencia para Revisión Legal de Ofertas")</f>
        <v>Asistencia para Revisión Legal de Ofertas</v>
      </c>
      <c r="D144" s="24" t="str">
        <f ca="1">IFERROR(__xludf.DUMMYFUNCTION("""COMPUTED_VALUE"""),"Reunión Legal con Comisión Evaluadora")</f>
        <v>Reunión Legal con Comisión Evaluadora</v>
      </c>
      <c r="E144" s="24" t="str">
        <f ca="1">IFERROR(__xludf.DUMMYFUNCTION("""COMPUTED_VALUE"""),"Elaboración Acta Evaluación")</f>
        <v>Elaboración Acta Evaluación</v>
      </c>
      <c r="F144" s="24" t="str">
        <f ca="1">IFERROR(__xludf.DUMMYFUNCTION("""COMPUTED_VALUE"""),"Revisión Acta Evaluación")</f>
        <v>Revisión Acta Evaluación</v>
      </c>
      <c r="G144" s="24" t="str">
        <f ca="1">IFERROR(__xludf.DUMMYFUNCTION("""COMPUTED_VALUE"""),"Aprobación Acta Evaluación")</f>
        <v>Aprobación Acta Evaluación</v>
      </c>
      <c r="H144" s="24" t="str">
        <f ca="1">IFERROR(__xludf.DUMMYFUNCTION("""COMPUTED_VALUE"""),"Elaboración Acta Adjudicación")</f>
        <v>Elaboración Acta Adjudicación</v>
      </c>
      <c r="I144" s="24" t="str">
        <f ca="1">IFERROR(__xludf.DUMMYFUNCTION("""COMPUTED_VALUE"""),"Revisión Acta Adjudicación")</f>
        <v>Revisión Acta Adjudicación</v>
      </c>
      <c r="J144" s="24" t="str">
        <f ca="1">IFERROR(__xludf.DUMMYFUNCTION("""COMPUTED_VALUE"""),"Aprobación Acta Adjudicación")</f>
        <v>Aprobación Acta Adjudicación</v>
      </c>
      <c r="K144" s="23" t="str">
        <f ca="1">IFERROR(__xludf.DUMMYFUNCTION("""COMPUTED_VALUE"""),"Gestión de Firmas")</f>
        <v>Gestión de Firmas</v>
      </c>
      <c r="L144" s="24" t="str">
        <f ca="1">IFERROR(__xludf.DUMMYFUNCTION("""COMPUTED_VALUE"""),"Publicación Acta Adjudicación Web Agencia")</f>
        <v>Publicación Acta Adjudicación Web Agencia</v>
      </c>
      <c r="M144" s="24" t="str">
        <f ca="1">IFERROR(__xludf.DUMMYFUNCTION("""COMPUTED_VALUE"""),"Publicación Acta Adjudicación Mercado Público")</f>
        <v>Publicación Acta Adjudicación Mercado Público</v>
      </c>
    </row>
    <row r="145" spans="1:13" ht="12.5" x14ac:dyDescent="0.25">
      <c r="A145" s="24" t="str">
        <f ca="1">IFERROR(__xludf.DUMMYFUNCTION("TRANSPOSE(UNIQUE(FILTER(Listas_Gantt!$B$7:$B1000,Listas_Gantt!$A$7:$A1000=Gantt!I154)))"),"Cierre Concurso / Licitación")</f>
        <v>Cierre Concurso / Licitación</v>
      </c>
      <c r="B145" s="24" t="str">
        <f ca="1">IFERROR(__xludf.DUMMYFUNCTION("""COMPUTED_VALUE"""),"Apertura Administrativa")</f>
        <v>Apertura Administrativa</v>
      </c>
      <c r="C145" s="24" t="str">
        <f ca="1">IFERROR(__xludf.DUMMYFUNCTION("""COMPUTED_VALUE"""),"Asistencia para Revisión Legal de Ofertas")</f>
        <v>Asistencia para Revisión Legal de Ofertas</v>
      </c>
      <c r="D145" s="24" t="str">
        <f ca="1">IFERROR(__xludf.DUMMYFUNCTION("""COMPUTED_VALUE"""),"Reunión Legal con Comisión Evaluadora")</f>
        <v>Reunión Legal con Comisión Evaluadora</v>
      </c>
      <c r="E145" s="24" t="str">
        <f ca="1">IFERROR(__xludf.DUMMYFUNCTION("""COMPUTED_VALUE"""),"Elaboración Acta Evaluación")</f>
        <v>Elaboración Acta Evaluación</v>
      </c>
      <c r="F145" s="24" t="str">
        <f ca="1">IFERROR(__xludf.DUMMYFUNCTION("""COMPUTED_VALUE"""),"Revisión Acta Evaluación")</f>
        <v>Revisión Acta Evaluación</v>
      </c>
      <c r="G145" s="24" t="str">
        <f ca="1">IFERROR(__xludf.DUMMYFUNCTION("""COMPUTED_VALUE"""),"Aprobación Acta Evaluación")</f>
        <v>Aprobación Acta Evaluación</v>
      </c>
      <c r="H145" s="24" t="str">
        <f ca="1">IFERROR(__xludf.DUMMYFUNCTION("""COMPUTED_VALUE"""),"Elaboración Acta Adjudicación")</f>
        <v>Elaboración Acta Adjudicación</v>
      </c>
      <c r="I145" s="24" t="str">
        <f ca="1">IFERROR(__xludf.DUMMYFUNCTION("""COMPUTED_VALUE"""),"Revisión Acta Adjudicación")</f>
        <v>Revisión Acta Adjudicación</v>
      </c>
      <c r="J145" s="24" t="str">
        <f ca="1">IFERROR(__xludf.DUMMYFUNCTION("""COMPUTED_VALUE"""),"Aprobación Acta Adjudicación")</f>
        <v>Aprobación Acta Adjudicación</v>
      </c>
      <c r="K145" s="23" t="str">
        <f ca="1">IFERROR(__xludf.DUMMYFUNCTION("""COMPUTED_VALUE"""),"Gestión de Firmas")</f>
        <v>Gestión de Firmas</v>
      </c>
      <c r="L145" s="24" t="str">
        <f ca="1">IFERROR(__xludf.DUMMYFUNCTION("""COMPUTED_VALUE"""),"Publicación Acta Adjudicación Web Agencia")</f>
        <v>Publicación Acta Adjudicación Web Agencia</v>
      </c>
      <c r="M145" s="24" t="str">
        <f ca="1">IFERROR(__xludf.DUMMYFUNCTION("""COMPUTED_VALUE"""),"Publicación Acta Adjudicación Mercado Público")</f>
        <v>Publicación Acta Adjudicación Mercado Público</v>
      </c>
    </row>
    <row r="146" spans="1:13" ht="12.5" x14ac:dyDescent="0.25">
      <c r="A146" s="24" t="str">
        <f ca="1">IFERROR(__xludf.DUMMYFUNCTION("TRANSPOSE(UNIQUE(FILTER(Listas_Gantt!$B$7:$B1000,Listas_Gantt!$A$7:$A1000=Gantt!I155)))"),"Cierre Concurso / Licitación")</f>
        <v>Cierre Concurso / Licitación</v>
      </c>
      <c r="B146" s="24" t="str">
        <f ca="1">IFERROR(__xludf.DUMMYFUNCTION("""COMPUTED_VALUE"""),"Apertura Administrativa")</f>
        <v>Apertura Administrativa</v>
      </c>
      <c r="C146" s="24" t="str">
        <f ca="1">IFERROR(__xludf.DUMMYFUNCTION("""COMPUTED_VALUE"""),"Asistencia para Revisión Legal de Ofertas")</f>
        <v>Asistencia para Revisión Legal de Ofertas</v>
      </c>
      <c r="D146" s="24" t="str">
        <f ca="1">IFERROR(__xludf.DUMMYFUNCTION("""COMPUTED_VALUE"""),"Reunión Legal con Comisión Evaluadora")</f>
        <v>Reunión Legal con Comisión Evaluadora</v>
      </c>
      <c r="E146" s="24" t="str">
        <f ca="1">IFERROR(__xludf.DUMMYFUNCTION("""COMPUTED_VALUE"""),"Elaboración Acta Evaluación")</f>
        <v>Elaboración Acta Evaluación</v>
      </c>
      <c r="F146" s="24" t="str">
        <f ca="1">IFERROR(__xludf.DUMMYFUNCTION("""COMPUTED_VALUE"""),"Revisión Acta Evaluación")</f>
        <v>Revisión Acta Evaluación</v>
      </c>
      <c r="G146" s="24" t="str">
        <f ca="1">IFERROR(__xludf.DUMMYFUNCTION("""COMPUTED_VALUE"""),"Aprobación Acta Evaluación")</f>
        <v>Aprobación Acta Evaluación</v>
      </c>
      <c r="H146" s="24" t="str">
        <f ca="1">IFERROR(__xludf.DUMMYFUNCTION("""COMPUTED_VALUE"""),"Elaboración Acta Adjudicación")</f>
        <v>Elaboración Acta Adjudicación</v>
      </c>
      <c r="I146" s="24" t="str">
        <f ca="1">IFERROR(__xludf.DUMMYFUNCTION("""COMPUTED_VALUE"""),"Revisión Acta Adjudicación")</f>
        <v>Revisión Acta Adjudicación</v>
      </c>
      <c r="J146" s="24" t="str">
        <f ca="1">IFERROR(__xludf.DUMMYFUNCTION("""COMPUTED_VALUE"""),"Aprobación Acta Adjudicación")</f>
        <v>Aprobación Acta Adjudicación</v>
      </c>
      <c r="K146" s="23" t="str">
        <f ca="1">IFERROR(__xludf.DUMMYFUNCTION("""COMPUTED_VALUE"""),"Gestión de Firmas")</f>
        <v>Gestión de Firmas</v>
      </c>
      <c r="L146" s="24" t="str">
        <f ca="1">IFERROR(__xludf.DUMMYFUNCTION("""COMPUTED_VALUE"""),"Publicación Acta Adjudicación Web Agencia")</f>
        <v>Publicación Acta Adjudicación Web Agencia</v>
      </c>
      <c r="M146" s="24" t="str">
        <f ca="1">IFERROR(__xludf.DUMMYFUNCTION("""COMPUTED_VALUE"""),"Publicación Acta Adjudicación Mercado Público")</f>
        <v>Publicación Acta Adjudicación Mercado Público</v>
      </c>
    </row>
    <row r="147" spans="1:13" ht="12.5" x14ac:dyDescent="0.25">
      <c r="A147" s="24" t="str">
        <f ca="1">IFERROR(__xludf.DUMMYFUNCTION("TRANSPOSE(UNIQUE(FILTER(Listas_Gantt!$B$7:$B1000,Listas_Gantt!$A$7:$A1000=Gantt!I156)))"),"Elaboración de Documento")</f>
        <v>Elaboración de Documento</v>
      </c>
      <c r="B147" s="24" t="str">
        <f ca="1">IFERROR(__xludf.DUMMYFUNCTION("""COMPUTED_VALUE"""),"Revisión Áreas Técnica")</f>
        <v>Revisión Áreas Técnica</v>
      </c>
      <c r="C147" s="24" t="str">
        <f ca="1">IFERROR(__xludf.DUMMYFUNCTION("""COMPUTED_VALUE"""),"Gestión de Firmas")</f>
        <v>Gestión de Firmas</v>
      </c>
      <c r="D147" s="24" t="str">
        <f ca="1">IFERROR(__xludf.DUMMYFUNCTION("""COMPUTED_VALUE"""),"Generación de OC y Subida de boleta de garantía")</f>
        <v>Generación de OC y Subida de boleta de garantía</v>
      </c>
      <c r="K147" s="23"/>
    </row>
    <row r="148" spans="1:13" ht="12.5" x14ac:dyDescent="0.25">
      <c r="A148" s="24" t="str">
        <f ca="1">IFERROR(__xludf.DUMMYFUNCTION("TRANSPOSE(UNIQUE(FILTER(Listas_Gantt!$B$7:$B1000,Listas_Gantt!$A$7:$A1000=Gantt!I157)))"),"Ingreso Informe de Avance")</f>
        <v>Ingreso Informe de Avance</v>
      </c>
      <c r="B148" s="24" t="str">
        <f ca="1">IFERROR(__xludf.DUMMYFUNCTION("""COMPUTED_VALUE"""),"Revisión Informe de Avance")</f>
        <v>Revisión Informe de Avance</v>
      </c>
      <c r="C148" s="24" t="str">
        <f ca="1">IFERROR(__xludf.DUMMYFUNCTION("""COMPUTED_VALUE"""),"Acta de Aprobación Informe de Avance")</f>
        <v>Acta de Aprobación Informe de Avance</v>
      </c>
      <c r="D148" s="24" t="str">
        <f ca="1">IFERROR(__xludf.DUMMYFUNCTION("""COMPUTED_VALUE"""),"Ingreso Informe Final")</f>
        <v>Ingreso Informe Final</v>
      </c>
      <c r="E148" s="24" t="str">
        <f ca="1">IFERROR(__xludf.DUMMYFUNCTION("""COMPUTED_VALUE"""),"Revisión Informe Final")</f>
        <v>Revisión Informe Final</v>
      </c>
      <c r="F148" s="24" t="str">
        <f ca="1">IFERROR(__xludf.DUMMYFUNCTION("""COMPUTED_VALUE"""),"Acta de Aprobación Informe Final")</f>
        <v>Acta de Aprobación Informe Final</v>
      </c>
      <c r="K148" s="23"/>
    </row>
    <row r="149" spans="1:13" ht="12.5" x14ac:dyDescent="0.25">
      <c r="A149" s="24" t="str">
        <f ca="1">IFERROR(__xludf.DUMMYFUNCTION("TRANSPOSE(UNIQUE(FILTER(Listas_Gantt!$B$7:$B1000,Listas_Gantt!$A$7:$A1000=Gantt!I158)))"),"Ingreso Informe de Avance")</f>
        <v>Ingreso Informe de Avance</v>
      </c>
      <c r="B149" s="24" t="str">
        <f ca="1">IFERROR(__xludf.DUMMYFUNCTION("""COMPUTED_VALUE"""),"Revisión Informe de Avance")</f>
        <v>Revisión Informe de Avance</v>
      </c>
      <c r="C149" s="24" t="str">
        <f ca="1">IFERROR(__xludf.DUMMYFUNCTION("""COMPUTED_VALUE"""),"Acta de Aprobación Informe de Avance")</f>
        <v>Acta de Aprobación Informe de Avance</v>
      </c>
      <c r="D149" s="24" t="str">
        <f ca="1">IFERROR(__xludf.DUMMYFUNCTION("""COMPUTED_VALUE"""),"Ingreso Informe Final")</f>
        <v>Ingreso Informe Final</v>
      </c>
      <c r="E149" s="24" t="str">
        <f ca="1">IFERROR(__xludf.DUMMYFUNCTION("""COMPUTED_VALUE"""),"Revisión Informe Final")</f>
        <v>Revisión Informe Final</v>
      </c>
      <c r="F149" s="24" t="str">
        <f ca="1">IFERROR(__xludf.DUMMYFUNCTION("""COMPUTED_VALUE"""),"Acta de Aprobación Informe Final")</f>
        <v>Acta de Aprobación Informe Final</v>
      </c>
      <c r="K149" s="23"/>
    </row>
    <row r="150" spans="1:13" ht="12.5" x14ac:dyDescent="0.25">
      <c r="A150" s="24" t="str">
        <f ca="1">IFERROR(__xludf.DUMMYFUNCTION("TRANSPOSE(UNIQUE(FILTER(Listas_Gantt!$B$7:$B1000,Listas_Gantt!$A$7:$A1000=Gantt!I159)))"),"Ingreso Informe de Avance")</f>
        <v>Ingreso Informe de Avance</v>
      </c>
      <c r="B150" s="24" t="str">
        <f ca="1">IFERROR(__xludf.DUMMYFUNCTION("""COMPUTED_VALUE"""),"Revisión Informe de Avance")</f>
        <v>Revisión Informe de Avance</v>
      </c>
      <c r="C150" s="24" t="str">
        <f ca="1">IFERROR(__xludf.DUMMYFUNCTION("""COMPUTED_VALUE"""),"Acta de Aprobación Informe de Avance")</f>
        <v>Acta de Aprobación Informe de Avance</v>
      </c>
      <c r="D150" s="24" t="str">
        <f ca="1">IFERROR(__xludf.DUMMYFUNCTION("""COMPUTED_VALUE"""),"Ingreso Informe Final")</f>
        <v>Ingreso Informe Final</v>
      </c>
      <c r="E150" s="24" t="str">
        <f ca="1">IFERROR(__xludf.DUMMYFUNCTION("""COMPUTED_VALUE"""),"Revisión Informe Final")</f>
        <v>Revisión Informe Final</v>
      </c>
      <c r="F150" s="24" t="str">
        <f ca="1">IFERROR(__xludf.DUMMYFUNCTION("""COMPUTED_VALUE"""),"Acta de Aprobación Informe Final")</f>
        <v>Acta de Aprobación Informe Final</v>
      </c>
      <c r="K150" s="23"/>
    </row>
    <row r="151" spans="1:13" ht="12.5" x14ac:dyDescent="0.25">
      <c r="A151" s="24" t="str">
        <f ca="1">IFERROR(__xludf.DUMMYFUNCTION("TRANSPOSE(UNIQUE(FILTER(Listas_Gantt!$B$7:$B1000,Listas_Gantt!$A$7:$A1000=Gantt!I160)))"),"Ingreso Informe de Avance")</f>
        <v>Ingreso Informe de Avance</v>
      </c>
      <c r="B151" s="24" t="str">
        <f ca="1">IFERROR(__xludf.DUMMYFUNCTION("""COMPUTED_VALUE"""),"Revisión Informe de Avance")</f>
        <v>Revisión Informe de Avance</v>
      </c>
      <c r="C151" s="24" t="str">
        <f ca="1">IFERROR(__xludf.DUMMYFUNCTION("""COMPUTED_VALUE"""),"Acta de Aprobación Informe de Avance")</f>
        <v>Acta de Aprobación Informe de Avance</v>
      </c>
      <c r="D151" s="24" t="str">
        <f ca="1">IFERROR(__xludf.DUMMYFUNCTION("""COMPUTED_VALUE"""),"Ingreso Informe Final")</f>
        <v>Ingreso Informe Final</v>
      </c>
      <c r="E151" s="24" t="str">
        <f ca="1">IFERROR(__xludf.DUMMYFUNCTION("""COMPUTED_VALUE"""),"Revisión Informe Final")</f>
        <v>Revisión Informe Final</v>
      </c>
      <c r="F151" s="24" t="str">
        <f ca="1">IFERROR(__xludf.DUMMYFUNCTION("""COMPUTED_VALUE"""),"Acta de Aprobación Informe Final")</f>
        <v>Acta de Aprobación Informe Final</v>
      </c>
      <c r="K151" s="23"/>
    </row>
    <row r="152" spans="1:13" ht="12.5" x14ac:dyDescent="0.25">
      <c r="A152" s="24" t="str">
        <f ca="1">IFERROR(__xludf.DUMMYFUNCTION("TRANSPOSE(UNIQUE(FILTER(Listas_Gantt!$B$7:$B1000,Listas_Gantt!$A$7:$A1000=Gantt!I161)))"),"Ingreso Informe de Avance")</f>
        <v>Ingreso Informe de Avance</v>
      </c>
      <c r="B152" s="24" t="str">
        <f ca="1">IFERROR(__xludf.DUMMYFUNCTION("""COMPUTED_VALUE"""),"Revisión Informe de Avance")</f>
        <v>Revisión Informe de Avance</v>
      </c>
      <c r="C152" s="24" t="str">
        <f ca="1">IFERROR(__xludf.DUMMYFUNCTION("""COMPUTED_VALUE"""),"Acta de Aprobación Informe de Avance")</f>
        <v>Acta de Aprobación Informe de Avance</v>
      </c>
      <c r="D152" s="24" t="str">
        <f ca="1">IFERROR(__xludf.DUMMYFUNCTION("""COMPUTED_VALUE"""),"Ingreso Informe Final")</f>
        <v>Ingreso Informe Final</v>
      </c>
      <c r="E152" s="24" t="str">
        <f ca="1">IFERROR(__xludf.DUMMYFUNCTION("""COMPUTED_VALUE"""),"Revisión Informe Final")</f>
        <v>Revisión Informe Final</v>
      </c>
      <c r="F152" s="24" t="str">
        <f ca="1">IFERROR(__xludf.DUMMYFUNCTION("""COMPUTED_VALUE"""),"Acta de Aprobación Informe Final")</f>
        <v>Acta de Aprobación Informe Final</v>
      </c>
      <c r="K152" s="23"/>
    </row>
    <row r="153" spans="1:13" ht="12.5" x14ac:dyDescent="0.25">
      <c r="A153" s="24" t="str">
        <f ca="1">IFERROR(__xludf.DUMMYFUNCTION("TRANSPOSE(UNIQUE(FILTER(Listas_Gantt!$B$7:$B1000,Listas_Gantt!$A$7:$A1000=Gantt!I162)))"),"Ingreso Informe de Avance")</f>
        <v>Ingreso Informe de Avance</v>
      </c>
      <c r="B153" s="24" t="str">
        <f ca="1">IFERROR(__xludf.DUMMYFUNCTION("""COMPUTED_VALUE"""),"Revisión Informe de Avance")</f>
        <v>Revisión Informe de Avance</v>
      </c>
      <c r="C153" s="24" t="str">
        <f ca="1">IFERROR(__xludf.DUMMYFUNCTION("""COMPUTED_VALUE"""),"Acta de Aprobación Informe de Avance")</f>
        <v>Acta de Aprobación Informe de Avance</v>
      </c>
      <c r="D153" s="24" t="str">
        <f ca="1">IFERROR(__xludf.DUMMYFUNCTION("""COMPUTED_VALUE"""),"Ingreso Informe Final")</f>
        <v>Ingreso Informe Final</v>
      </c>
      <c r="E153" s="24" t="str">
        <f ca="1">IFERROR(__xludf.DUMMYFUNCTION("""COMPUTED_VALUE"""),"Revisión Informe Final")</f>
        <v>Revisión Informe Final</v>
      </c>
      <c r="F153" s="24" t="str">
        <f ca="1">IFERROR(__xludf.DUMMYFUNCTION("""COMPUTED_VALUE"""),"Acta de Aprobación Informe Final")</f>
        <v>Acta de Aprobación Informe Final</v>
      </c>
      <c r="K153" s="23"/>
    </row>
    <row r="154" spans="1:13" ht="12.5" x14ac:dyDescent="0.25">
      <c r="A154" s="24" t="str">
        <f ca="1">IFERROR(__xludf.DUMMYFUNCTION("TRANSPOSE(UNIQUE(FILTER(Listas_Gantt!$B$7:$B1000,Listas_Gantt!$A$7:$A1000=Gantt!I163)))"),"Factura Solicitada")</f>
        <v>Factura Solicitada</v>
      </c>
      <c r="B154" s="24" t="str">
        <f ca="1">IFERROR(__xludf.DUMMYFUNCTION("""COMPUTED_VALUE"""),"Factura Aceptada")</f>
        <v>Factura Aceptada</v>
      </c>
      <c r="C154" s="24" t="str">
        <f ca="1">IFERROR(__xludf.DUMMYFUNCTION("""COMPUTED_VALUE"""),"Pago Ingresado")</f>
        <v>Pago Ingresado</v>
      </c>
      <c r="D154" s="24" t="str">
        <f ca="1">IFERROR(__xludf.DUMMYFUNCTION("""COMPUTED_VALUE"""),"Pago Aprobado")</f>
        <v>Pago Aprobado</v>
      </c>
      <c r="E154" s="24" t="str">
        <f ca="1">IFERROR(__xludf.DUMMYFUNCTION("""COMPUTED_VALUE"""),"Pagado")</f>
        <v>Pagado</v>
      </c>
      <c r="K154" s="23"/>
    </row>
    <row r="155" spans="1:13" ht="12.5" x14ac:dyDescent="0.25">
      <c r="A155" s="24" t="str">
        <f ca="1">IFERROR(__xludf.DUMMYFUNCTION("TRANSPOSE(UNIQUE(FILTER(Listas_Gantt!$B$7:$B1000,Listas_Gantt!$A$7:$A1000=Gantt!I164)))"),"Factura Solicitada")</f>
        <v>Factura Solicitada</v>
      </c>
      <c r="B155" s="24" t="str">
        <f ca="1">IFERROR(__xludf.DUMMYFUNCTION("""COMPUTED_VALUE"""),"Factura Aceptada")</f>
        <v>Factura Aceptada</v>
      </c>
      <c r="C155" s="24" t="str">
        <f ca="1">IFERROR(__xludf.DUMMYFUNCTION("""COMPUTED_VALUE"""),"Pago Ingresado")</f>
        <v>Pago Ingresado</v>
      </c>
      <c r="D155" s="24" t="str">
        <f ca="1">IFERROR(__xludf.DUMMYFUNCTION("""COMPUTED_VALUE"""),"Pago Aprobado")</f>
        <v>Pago Aprobado</v>
      </c>
      <c r="E155" s="24" t="str">
        <f ca="1">IFERROR(__xludf.DUMMYFUNCTION("""COMPUTED_VALUE"""),"Pagado")</f>
        <v>Pagado</v>
      </c>
      <c r="K155" s="23"/>
    </row>
    <row r="156" spans="1:13" ht="12.5" x14ac:dyDescent="0.25">
      <c r="A156" s="24" t="str">
        <f ca="1">IFERROR(__xludf.DUMMYFUNCTION("TRANSPOSE(UNIQUE(FILTER(Listas_Gantt!$B$7:$B1000,Listas_Gantt!$A$7:$A1000=Gantt!I165)))"),"Factura Solicitada")</f>
        <v>Factura Solicitada</v>
      </c>
      <c r="B156" s="24" t="str">
        <f ca="1">IFERROR(__xludf.DUMMYFUNCTION("""COMPUTED_VALUE"""),"Factura Aceptada")</f>
        <v>Factura Aceptada</v>
      </c>
      <c r="C156" s="24" t="str">
        <f ca="1">IFERROR(__xludf.DUMMYFUNCTION("""COMPUTED_VALUE"""),"Pago Ingresado")</f>
        <v>Pago Ingresado</v>
      </c>
      <c r="D156" s="24" t="str">
        <f ca="1">IFERROR(__xludf.DUMMYFUNCTION("""COMPUTED_VALUE"""),"Pago Aprobado")</f>
        <v>Pago Aprobado</v>
      </c>
      <c r="E156" s="24" t="str">
        <f ca="1">IFERROR(__xludf.DUMMYFUNCTION("""COMPUTED_VALUE"""),"Pagado")</f>
        <v>Pagado</v>
      </c>
      <c r="K156" s="23"/>
    </row>
    <row r="157" spans="1:13" ht="12.5" x14ac:dyDescent="0.25">
      <c r="A157" s="24" t="str">
        <f ca="1">IFERROR(__xludf.DUMMYFUNCTION("TRANSPOSE(UNIQUE(FILTER(Listas_Gantt!$B$7:$B1000,Listas_Gantt!$A$7:$A1000=Gantt!I166)))"),"Factura Solicitada")</f>
        <v>Factura Solicitada</v>
      </c>
      <c r="B157" s="24" t="str">
        <f ca="1">IFERROR(__xludf.DUMMYFUNCTION("""COMPUTED_VALUE"""),"Factura Aceptada")</f>
        <v>Factura Aceptada</v>
      </c>
      <c r="C157" s="24" t="str">
        <f ca="1">IFERROR(__xludf.DUMMYFUNCTION("""COMPUTED_VALUE"""),"Pago Ingresado")</f>
        <v>Pago Ingresado</v>
      </c>
      <c r="D157" s="24" t="str">
        <f ca="1">IFERROR(__xludf.DUMMYFUNCTION("""COMPUTED_VALUE"""),"Pago Aprobado")</f>
        <v>Pago Aprobado</v>
      </c>
      <c r="E157" s="24" t="str">
        <f ca="1">IFERROR(__xludf.DUMMYFUNCTION("""COMPUTED_VALUE"""),"Pagado")</f>
        <v>Pagado</v>
      </c>
      <c r="K157" s="23"/>
    </row>
    <row r="158" spans="1:13" ht="12.5" x14ac:dyDescent="0.25">
      <c r="A158" s="24" t="str">
        <f ca="1">IFERROR(__xludf.DUMMYFUNCTION("TRANSPOSE(UNIQUE(FILTER(Listas_Gantt!$B$7:$B1000,Listas_Gantt!$A$7:$A1000=Gantt!I167)))"),"Factura Solicitada")</f>
        <v>Factura Solicitada</v>
      </c>
      <c r="B158" s="24" t="str">
        <f ca="1">IFERROR(__xludf.DUMMYFUNCTION("""COMPUTED_VALUE"""),"Factura Aceptada")</f>
        <v>Factura Aceptada</v>
      </c>
      <c r="C158" s="24" t="str">
        <f ca="1">IFERROR(__xludf.DUMMYFUNCTION("""COMPUTED_VALUE"""),"Pago Ingresado")</f>
        <v>Pago Ingresado</v>
      </c>
      <c r="D158" s="24" t="str">
        <f ca="1">IFERROR(__xludf.DUMMYFUNCTION("""COMPUTED_VALUE"""),"Pago Aprobado")</f>
        <v>Pago Aprobado</v>
      </c>
      <c r="E158" s="24" t="str">
        <f ca="1">IFERROR(__xludf.DUMMYFUNCTION("""COMPUTED_VALUE"""),"Pagado")</f>
        <v>Pagado</v>
      </c>
      <c r="K158" s="23"/>
    </row>
    <row r="159" spans="1:13" ht="12.5" x14ac:dyDescent="0.25">
      <c r="A159" s="24" t="str">
        <f ca="1">IFERROR(__xludf.DUMMYFUNCTION("TRANSPOSE(UNIQUE(FILTER(Listas_Gantt!$B$7:$B1000,Listas_Gantt!$A$7:$A1000=Gantt!I168)))"),"Solicitud de Cotizaciones")</f>
        <v>Solicitud de Cotizaciones</v>
      </c>
      <c r="B159" s="24" t="str">
        <f ca="1">IFERROR(__xludf.DUMMYFUNCTION("""COMPUTED_VALUE"""),"Evaluación de Cotizaciones")</f>
        <v>Evaluación de Cotizaciones</v>
      </c>
      <c r="C159" s="24" t="str">
        <f ca="1">IFERROR(__xludf.DUMMYFUNCTION("""COMPUTED_VALUE"""),"Ingreso a Gestidoc")</f>
        <v>Ingreso a Gestidoc</v>
      </c>
      <c r="D159" s="24" t="str">
        <f ca="1">IFERROR(__xludf.DUMMYFUNCTION("""COMPUTED_VALUE"""),"Aprobación Jefatura")</f>
        <v>Aprobación Jefatura</v>
      </c>
      <c r="E159" s="24" t="str">
        <f ca="1">IFERROR(__xludf.DUMMYFUNCTION("""COMPUTED_VALUE"""),"Revisión Abastecimiento")</f>
        <v>Revisión Abastecimiento</v>
      </c>
      <c r="F159" s="24" t="str">
        <f ca="1">IFERROR(__xludf.DUMMYFUNCTION("""COMPUTED_VALUE"""),"Aprobación Gerente Operaciones")</f>
        <v>Aprobación Gerente Operaciones</v>
      </c>
      <c r="G159" s="24" t="str">
        <f ca="1">IFERROR(__xludf.DUMMYFUNCTION("""COMPUTED_VALUE"""),"Aprobación Dirección Ejecutiva")</f>
        <v>Aprobación Dirección Ejecutiva</v>
      </c>
      <c r="H159" s="24" t="str">
        <f ca="1">IFERROR(__xludf.DUMMYFUNCTION("""COMPUTED_VALUE"""),"Emisión de ODC")</f>
        <v>Emisión de ODC</v>
      </c>
      <c r="K159" s="23"/>
    </row>
    <row r="160" spans="1:13" ht="12.5" x14ac:dyDescent="0.25">
      <c r="A160" s="24" t="str">
        <f ca="1">IFERROR(__xludf.DUMMYFUNCTION("TRANSPOSE(UNIQUE(FILTER(Listas_Gantt!$B$7:$B1000,Listas_Gantt!$A$7:$A1000=Gantt!I169)))"),"Solicitud de Cotizaciones")</f>
        <v>Solicitud de Cotizaciones</v>
      </c>
      <c r="B160" s="24" t="str">
        <f ca="1">IFERROR(__xludf.DUMMYFUNCTION("""COMPUTED_VALUE"""),"Evaluación de Cotizaciones")</f>
        <v>Evaluación de Cotizaciones</v>
      </c>
      <c r="C160" s="24" t="str">
        <f ca="1">IFERROR(__xludf.DUMMYFUNCTION("""COMPUTED_VALUE"""),"Ingreso a Gestidoc")</f>
        <v>Ingreso a Gestidoc</v>
      </c>
      <c r="D160" s="24" t="str">
        <f ca="1">IFERROR(__xludf.DUMMYFUNCTION("""COMPUTED_VALUE"""),"Aprobación Jefatura")</f>
        <v>Aprobación Jefatura</v>
      </c>
      <c r="E160" s="24" t="str">
        <f ca="1">IFERROR(__xludf.DUMMYFUNCTION("""COMPUTED_VALUE"""),"Revisión Abastecimiento")</f>
        <v>Revisión Abastecimiento</v>
      </c>
      <c r="F160" s="24" t="str">
        <f ca="1">IFERROR(__xludf.DUMMYFUNCTION("""COMPUTED_VALUE"""),"Aprobación Gerente Operaciones")</f>
        <v>Aprobación Gerente Operaciones</v>
      </c>
      <c r="G160" s="24" t="str">
        <f ca="1">IFERROR(__xludf.DUMMYFUNCTION("""COMPUTED_VALUE"""),"Aprobación Dirección Ejecutiva")</f>
        <v>Aprobación Dirección Ejecutiva</v>
      </c>
      <c r="H160" s="24" t="str">
        <f ca="1">IFERROR(__xludf.DUMMYFUNCTION("""COMPUTED_VALUE"""),"Emisión de ODC")</f>
        <v>Emisión de ODC</v>
      </c>
      <c r="K160" s="23"/>
    </row>
    <row r="161" spans="1:11" ht="12.5" x14ac:dyDescent="0.25">
      <c r="A161" s="24" t="str">
        <f ca="1">IFERROR(__xludf.DUMMYFUNCTION("TRANSPOSE(UNIQUE(FILTER(Listas_Gantt!$B$7:$B1000,Listas_Gantt!$A$7:$A1000=Gantt!I170)))"),"Solicitud de Cotizaciones")</f>
        <v>Solicitud de Cotizaciones</v>
      </c>
      <c r="B161" s="24" t="str">
        <f ca="1">IFERROR(__xludf.DUMMYFUNCTION("""COMPUTED_VALUE"""),"Evaluación de Cotizaciones")</f>
        <v>Evaluación de Cotizaciones</v>
      </c>
      <c r="C161" s="24" t="str">
        <f ca="1">IFERROR(__xludf.DUMMYFUNCTION("""COMPUTED_VALUE"""),"Ingreso a Gestidoc")</f>
        <v>Ingreso a Gestidoc</v>
      </c>
      <c r="D161" s="24" t="str">
        <f ca="1">IFERROR(__xludf.DUMMYFUNCTION("""COMPUTED_VALUE"""),"Aprobación Jefatura")</f>
        <v>Aprobación Jefatura</v>
      </c>
      <c r="E161" s="24" t="str">
        <f ca="1">IFERROR(__xludf.DUMMYFUNCTION("""COMPUTED_VALUE"""),"Revisión Abastecimiento")</f>
        <v>Revisión Abastecimiento</v>
      </c>
      <c r="F161" s="24" t="str">
        <f ca="1">IFERROR(__xludf.DUMMYFUNCTION("""COMPUTED_VALUE"""),"Aprobación Gerente Operaciones")</f>
        <v>Aprobación Gerente Operaciones</v>
      </c>
      <c r="G161" s="24" t="str">
        <f ca="1">IFERROR(__xludf.DUMMYFUNCTION("""COMPUTED_VALUE"""),"Aprobación Dirección Ejecutiva")</f>
        <v>Aprobación Dirección Ejecutiva</v>
      </c>
      <c r="H161" s="24" t="str">
        <f ca="1">IFERROR(__xludf.DUMMYFUNCTION("""COMPUTED_VALUE"""),"Emisión de ODC")</f>
        <v>Emisión de ODC</v>
      </c>
      <c r="K161" s="23"/>
    </row>
    <row r="162" spans="1:11" ht="12.5" x14ac:dyDescent="0.25">
      <c r="A162" s="24" t="str">
        <f ca="1">IFERROR(__xludf.DUMMYFUNCTION("TRANSPOSE(UNIQUE(FILTER(Listas_Gantt!$B$7:$B1000,Listas_Gantt!$A$7:$A1000=Gantt!I171)))"),"Solicitud de Cotizaciones")</f>
        <v>Solicitud de Cotizaciones</v>
      </c>
      <c r="B162" s="24" t="str">
        <f ca="1">IFERROR(__xludf.DUMMYFUNCTION("""COMPUTED_VALUE"""),"Evaluación de Cotizaciones")</f>
        <v>Evaluación de Cotizaciones</v>
      </c>
      <c r="C162" s="24" t="str">
        <f ca="1">IFERROR(__xludf.DUMMYFUNCTION("""COMPUTED_VALUE"""),"Ingreso a Gestidoc")</f>
        <v>Ingreso a Gestidoc</v>
      </c>
      <c r="D162" s="24" t="str">
        <f ca="1">IFERROR(__xludf.DUMMYFUNCTION("""COMPUTED_VALUE"""),"Aprobación Jefatura")</f>
        <v>Aprobación Jefatura</v>
      </c>
      <c r="E162" s="24" t="str">
        <f ca="1">IFERROR(__xludf.DUMMYFUNCTION("""COMPUTED_VALUE"""),"Revisión Abastecimiento")</f>
        <v>Revisión Abastecimiento</v>
      </c>
      <c r="F162" s="24" t="str">
        <f ca="1">IFERROR(__xludf.DUMMYFUNCTION("""COMPUTED_VALUE"""),"Aprobación Gerente Operaciones")</f>
        <v>Aprobación Gerente Operaciones</v>
      </c>
      <c r="G162" s="24" t="str">
        <f ca="1">IFERROR(__xludf.DUMMYFUNCTION("""COMPUTED_VALUE"""),"Aprobación Dirección Ejecutiva")</f>
        <v>Aprobación Dirección Ejecutiva</v>
      </c>
      <c r="H162" s="24" t="str">
        <f ca="1">IFERROR(__xludf.DUMMYFUNCTION("""COMPUTED_VALUE"""),"Emisión de ODC")</f>
        <v>Emisión de ODC</v>
      </c>
      <c r="K162" s="23"/>
    </row>
    <row r="163" spans="1:11" ht="12.5" x14ac:dyDescent="0.25">
      <c r="A163" s="24" t="str">
        <f ca="1">IFERROR(__xludf.DUMMYFUNCTION("TRANSPOSE(UNIQUE(FILTER(Listas_Gantt!$B$7:$B1000,Listas_Gantt!$A$7:$A1000=Gantt!I172)))"),"Solicitud de Cotizaciones")</f>
        <v>Solicitud de Cotizaciones</v>
      </c>
      <c r="B163" s="24" t="str">
        <f ca="1">IFERROR(__xludf.DUMMYFUNCTION("""COMPUTED_VALUE"""),"Evaluación de Cotizaciones")</f>
        <v>Evaluación de Cotizaciones</v>
      </c>
      <c r="C163" s="24" t="str">
        <f ca="1">IFERROR(__xludf.DUMMYFUNCTION("""COMPUTED_VALUE"""),"Ingreso a Gestidoc")</f>
        <v>Ingreso a Gestidoc</v>
      </c>
      <c r="D163" s="24" t="str">
        <f ca="1">IFERROR(__xludf.DUMMYFUNCTION("""COMPUTED_VALUE"""),"Aprobación Jefatura")</f>
        <v>Aprobación Jefatura</v>
      </c>
      <c r="E163" s="24" t="str">
        <f ca="1">IFERROR(__xludf.DUMMYFUNCTION("""COMPUTED_VALUE"""),"Revisión Abastecimiento")</f>
        <v>Revisión Abastecimiento</v>
      </c>
      <c r="F163" s="24" t="str">
        <f ca="1">IFERROR(__xludf.DUMMYFUNCTION("""COMPUTED_VALUE"""),"Aprobación Gerente Operaciones")</f>
        <v>Aprobación Gerente Operaciones</v>
      </c>
      <c r="G163" s="24" t="str">
        <f ca="1">IFERROR(__xludf.DUMMYFUNCTION("""COMPUTED_VALUE"""),"Aprobación Dirección Ejecutiva")</f>
        <v>Aprobación Dirección Ejecutiva</v>
      </c>
      <c r="H163" s="24" t="str">
        <f ca="1">IFERROR(__xludf.DUMMYFUNCTION("""COMPUTED_VALUE"""),"Emisión de ODC")</f>
        <v>Emisión de ODC</v>
      </c>
      <c r="K163" s="23"/>
    </row>
    <row r="164" spans="1:11" ht="12.5" x14ac:dyDescent="0.25">
      <c r="A164" s="24" t="str">
        <f ca="1">IFERROR(__xludf.DUMMYFUNCTION("TRANSPOSE(UNIQUE(FILTER(Listas_Gantt!$B$7:$B1000,Listas_Gantt!$A$7:$A1000=Gantt!I173)))"),"Solicitud de Cotizaciones")</f>
        <v>Solicitud de Cotizaciones</v>
      </c>
      <c r="B164" s="24" t="str">
        <f ca="1">IFERROR(__xludf.DUMMYFUNCTION("""COMPUTED_VALUE"""),"Evaluación de Cotizaciones")</f>
        <v>Evaluación de Cotizaciones</v>
      </c>
      <c r="C164" s="24" t="str">
        <f ca="1">IFERROR(__xludf.DUMMYFUNCTION("""COMPUTED_VALUE"""),"Ingreso a Gestidoc")</f>
        <v>Ingreso a Gestidoc</v>
      </c>
      <c r="D164" s="24" t="str">
        <f ca="1">IFERROR(__xludf.DUMMYFUNCTION("""COMPUTED_VALUE"""),"Aprobación Jefatura")</f>
        <v>Aprobación Jefatura</v>
      </c>
      <c r="E164" s="24" t="str">
        <f ca="1">IFERROR(__xludf.DUMMYFUNCTION("""COMPUTED_VALUE"""),"Revisión Abastecimiento")</f>
        <v>Revisión Abastecimiento</v>
      </c>
      <c r="F164" s="24" t="str">
        <f ca="1">IFERROR(__xludf.DUMMYFUNCTION("""COMPUTED_VALUE"""),"Aprobación Gerente Operaciones")</f>
        <v>Aprobación Gerente Operaciones</v>
      </c>
      <c r="G164" s="24" t="str">
        <f ca="1">IFERROR(__xludf.DUMMYFUNCTION("""COMPUTED_VALUE"""),"Aprobación Dirección Ejecutiva")</f>
        <v>Aprobación Dirección Ejecutiva</v>
      </c>
      <c r="H164" s="24" t="str">
        <f ca="1">IFERROR(__xludf.DUMMYFUNCTION("""COMPUTED_VALUE"""),"Emisión de ODC")</f>
        <v>Emisión de ODC</v>
      </c>
      <c r="K164" s="23"/>
    </row>
    <row r="165" spans="1:11" ht="12.5" x14ac:dyDescent="0.25">
      <c r="A165" s="24" t="str">
        <f ca="1">IFERROR(__xludf.DUMMYFUNCTION("TRANSPOSE(UNIQUE(FILTER(Listas_Gantt!$B$7:$B1000,Listas_Gantt!$A$7:$A1000=Gantt!I174)))"),"Ingreso Solicitud Hito Comunicacional Cierre")</f>
        <v>Ingreso Solicitud Hito Comunicacional Cierre</v>
      </c>
      <c r="K165" s="23"/>
    </row>
    <row r="166" spans="1:11" ht="12.5" x14ac:dyDescent="0.25">
      <c r="A166" s="24" t="str">
        <f ca="1">IFERROR(__xludf.DUMMYFUNCTION("TRANSPOSE(UNIQUE(FILTER(Listas_Gantt!$B$7:$B1000,Listas_Gantt!$A$7:$A1000=Gantt!I208)))"),"Ingreso Informe de Avance")</f>
        <v>Ingreso Informe de Avance</v>
      </c>
      <c r="B166" s="24" t="str">
        <f ca="1">IFERROR(__xludf.DUMMYFUNCTION("""COMPUTED_VALUE"""),"Revisión Informe de Avance")</f>
        <v>Revisión Informe de Avance</v>
      </c>
      <c r="C166" s="24" t="str">
        <f ca="1">IFERROR(__xludf.DUMMYFUNCTION("""COMPUTED_VALUE"""),"Acta de Aprobación Informe de Avance")</f>
        <v>Acta de Aprobación Informe de Avance</v>
      </c>
      <c r="D166" s="24" t="str">
        <f ca="1">IFERROR(__xludf.DUMMYFUNCTION("""COMPUTED_VALUE"""),"Ingreso Informe Final")</f>
        <v>Ingreso Informe Final</v>
      </c>
      <c r="E166" s="24" t="str">
        <f ca="1">IFERROR(__xludf.DUMMYFUNCTION("""COMPUTED_VALUE"""),"Revisión Informe Final")</f>
        <v>Revisión Informe Final</v>
      </c>
      <c r="F166" s="24" t="str">
        <f ca="1">IFERROR(__xludf.DUMMYFUNCTION("""COMPUTED_VALUE"""),"Acta de Aprobación Informe Final")</f>
        <v>Acta de Aprobación Informe Final</v>
      </c>
      <c r="K166" s="23"/>
    </row>
    <row r="167" spans="1:11" ht="12.5" x14ac:dyDescent="0.25">
      <c r="A167" s="24" t="str">
        <f ca="1">IFERROR(__xludf.DUMMYFUNCTION("TRANSPOSE(UNIQUE(FILTER(Listas_Gantt!$B$7:$B1000,Listas_Gantt!$A$7:$A1000=Gantt!I209)))"),"Ingreso Informe de Avance")</f>
        <v>Ingreso Informe de Avance</v>
      </c>
      <c r="B167" s="24" t="str">
        <f ca="1">IFERROR(__xludf.DUMMYFUNCTION("""COMPUTED_VALUE"""),"Revisión Informe de Avance")</f>
        <v>Revisión Informe de Avance</v>
      </c>
      <c r="C167" s="24" t="str">
        <f ca="1">IFERROR(__xludf.DUMMYFUNCTION("""COMPUTED_VALUE"""),"Acta de Aprobación Informe de Avance")</f>
        <v>Acta de Aprobación Informe de Avance</v>
      </c>
      <c r="D167" s="24" t="str">
        <f ca="1">IFERROR(__xludf.DUMMYFUNCTION("""COMPUTED_VALUE"""),"Ingreso Informe Final")</f>
        <v>Ingreso Informe Final</v>
      </c>
      <c r="E167" s="24" t="str">
        <f ca="1">IFERROR(__xludf.DUMMYFUNCTION("""COMPUTED_VALUE"""),"Revisión Informe Final")</f>
        <v>Revisión Informe Final</v>
      </c>
      <c r="F167" s="24" t="str">
        <f ca="1">IFERROR(__xludf.DUMMYFUNCTION("""COMPUTED_VALUE"""),"Acta de Aprobación Informe Final")</f>
        <v>Acta de Aprobación Informe Final</v>
      </c>
      <c r="K167" s="23"/>
    </row>
    <row r="168" spans="1:11" ht="12.5" x14ac:dyDescent="0.25">
      <c r="A168" s="24" t="str">
        <f ca="1">IFERROR(__xludf.DUMMYFUNCTION("TRANSPOSE(UNIQUE(FILTER(Listas_Gantt!$B$7:$B1000,Listas_Gantt!$A$7:$A1000=Gantt!I210)))"),"Ingreso Informe de Avance")</f>
        <v>Ingreso Informe de Avance</v>
      </c>
      <c r="B168" s="24" t="str">
        <f ca="1">IFERROR(__xludf.DUMMYFUNCTION("""COMPUTED_VALUE"""),"Revisión Informe de Avance")</f>
        <v>Revisión Informe de Avance</v>
      </c>
      <c r="C168" s="24" t="str">
        <f ca="1">IFERROR(__xludf.DUMMYFUNCTION("""COMPUTED_VALUE"""),"Acta de Aprobación Informe de Avance")</f>
        <v>Acta de Aprobación Informe de Avance</v>
      </c>
      <c r="D168" s="24" t="str">
        <f ca="1">IFERROR(__xludf.DUMMYFUNCTION("""COMPUTED_VALUE"""),"Ingreso Informe Final")</f>
        <v>Ingreso Informe Final</v>
      </c>
      <c r="E168" s="24" t="str">
        <f ca="1">IFERROR(__xludf.DUMMYFUNCTION("""COMPUTED_VALUE"""),"Revisión Informe Final")</f>
        <v>Revisión Informe Final</v>
      </c>
      <c r="F168" s="24" t="str">
        <f ca="1">IFERROR(__xludf.DUMMYFUNCTION("""COMPUTED_VALUE"""),"Acta de Aprobación Informe Final")</f>
        <v>Acta de Aprobación Informe Final</v>
      </c>
      <c r="K168" s="23"/>
    </row>
    <row r="169" spans="1:11" ht="12.5" x14ac:dyDescent="0.25">
      <c r="A169" s="24" t="str">
        <f ca="1">IFERROR(__xludf.DUMMYFUNCTION("TRANSPOSE(UNIQUE(FILTER(Listas_Gantt!$B$7:$B1000,Listas_Gantt!$A$7:$A1000=Gantt!I211)))"),"Factura Solicitada")</f>
        <v>Factura Solicitada</v>
      </c>
      <c r="B169" s="24" t="str">
        <f ca="1">IFERROR(__xludf.DUMMYFUNCTION("""COMPUTED_VALUE"""),"Factura Aceptada")</f>
        <v>Factura Aceptada</v>
      </c>
      <c r="C169" s="24" t="str">
        <f ca="1">IFERROR(__xludf.DUMMYFUNCTION("""COMPUTED_VALUE"""),"Pago Ingresado")</f>
        <v>Pago Ingresado</v>
      </c>
      <c r="D169" s="24" t="str">
        <f ca="1">IFERROR(__xludf.DUMMYFUNCTION("""COMPUTED_VALUE"""),"Pago Aprobado")</f>
        <v>Pago Aprobado</v>
      </c>
      <c r="E169" s="24" t="str">
        <f ca="1">IFERROR(__xludf.DUMMYFUNCTION("""COMPUTED_VALUE"""),"Pagado")</f>
        <v>Pagado</v>
      </c>
      <c r="K169" s="23"/>
    </row>
    <row r="170" spans="1:11" ht="12.5" x14ac:dyDescent="0.25">
      <c r="A170" s="24" t="str">
        <f ca="1">IFERROR(__xludf.DUMMYFUNCTION("TRANSPOSE(UNIQUE(FILTER(Listas_Gantt!$B$7:$B1000,Listas_Gantt!$A$7:$A1000=Gantt!I212)))"),"Factura Solicitada")</f>
        <v>Factura Solicitada</v>
      </c>
      <c r="B170" s="24" t="str">
        <f ca="1">IFERROR(__xludf.DUMMYFUNCTION("""COMPUTED_VALUE"""),"Factura Aceptada")</f>
        <v>Factura Aceptada</v>
      </c>
      <c r="C170" s="24" t="str">
        <f ca="1">IFERROR(__xludf.DUMMYFUNCTION("""COMPUTED_VALUE"""),"Pago Ingresado")</f>
        <v>Pago Ingresado</v>
      </c>
      <c r="D170" s="24" t="str">
        <f ca="1">IFERROR(__xludf.DUMMYFUNCTION("""COMPUTED_VALUE"""),"Pago Aprobado")</f>
        <v>Pago Aprobado</v>
      </c>
      <c r="E170" s="24" t="str">
        <f ca="1">IFERROR(__xludf.DUMMYFUNCTION("""COMPUTED_VALUE"""),"Pagado")</f>
        <v>Pagado</v>
      </c>
      <c r="K170" s="23"/>
    </row>
    <row r="171" spans="1:11" ht="12.5" x14ac:dyDescent="0.25">
      <c r="A171" s="24" t="str">
        <f ca="1">IFERROR(__xludf.DUMMYFUNCTION("TRANSPOSE(UNIQUE(FILTER(Listas_Gantt!$B$7:$B1000,Listas_Gantt!$A$7:$A1000=Gantt!I213)))"),"Factura Solicitada")</f>
        <v>Factura Solicitada</v>
      </c>
      <c r="B171" s="24" t="str">
        <f ca="1">IFERROR(__xludf.DUMMYFUNCTION("""COMPUTED_VALUE"""),"Factura Aceptada")</f>
        <v>Factura Aceptada</v>
      </c>
      <c r="C171" s="24" t="str">
        <f ca="1">IFERROR(__xludf.DUMMYFUNCTION("""COMPUTED_VALUE"""),"Pago Ingresado")</f>
        <v>Pago Ingresado</v>
      </c>
      <c r="D171" s="24" t="str">
        <f ca="1">IFERROR(__xludf.DUMMYFUNCTION("""COMPUTED_VALUE"""),"Pago Aprobado")</f>
        <v>Pago Aprobado</v>
      </c>
      <c r="E171" s="24" t="str">
        <f ca="1">IFERROR(__xludf.DUMMYFUNCTION("""COMPUTED_VALUE"""),"Pagado")</f>
        <v>Pagado</v>
      </c>
      <c r="K171" s="23"/>
    </row>
    <row r="172" spans="1:11" ht="12.5" x14ac:dyDescent="0.25">
      <c r="A172" s="24" t="str">
        <f ca="1">IFERROR(__xludf.DUMMYFUNCTION("TRANSPOSE(UNIQUE(FILTER(Listas_Gantt!$B$7:$B1000,Listas_Gantt!$A$7:$A1000=Gantt!I214)))"),"Factura Solicitada")</f>
        <v>Factura Solicitada</v>
      </c>
      <c r="B172" s="24" t="str">
        <f ca="1">IFERROR(__xludf.DUMMYFUNCTION("""COMPUTED_VALUE"""),"Factura Aceptada")</f>
        <v>Factura Aceptada</v>
      </c>
      <c r="C172" s="24" t="str">
        <f ca="1">IFERROR(__xludf.DUMMYFUNCTION("""COMPUTED_VALUE"""),"Pago Ingresado")</f>
        <v>Pago Ingresado</v>
      </c>
      <c r="D172" s="24" t="str">
        <f ca="1">IFERROR(__xludf.DUMMYFUNCTION("""COMPUTED_VALUE"""),"Pago Aprobado")</f>
        <v>Pago Aprobado</v>
      </c>
      <c r="E172" s="24" t="str">
        <f ca="1">IFERROR(__xludf.DUMMYFUNCTION("""COMPUTED_VALUE"""),"Pagado")</f>
        <v>Pagado</v>
      </c>
      <c r="K172" s="23"/>
    </row>
    <row r="173" spans="1:11" ht="12.5" x14ac:dyDescent="0.25">
      <c r="A173" s="24" t="str">
        <f ca="1">IFERROR(__xludf.DUMMYFUNCTION("TRANSPOSE(UNIQUE(FILTER(Listas_Gantt!$B$7:$B1000,Listas_Gantt!$A$7:$A1000=Gantt!I215)))"),"Factura Solicitada")</f>
        <v>Factura Solicitada</v>
      </c>
      <c r="B173" s="24" t="str">
        <f ca="1">IFERROR(__xludf.DUMMYFUNCTION("""COMPUTED_VALUE"""),"Factura Aceptada")</f>
        <v>Factura Aceptada</v>
      </c>
      <c r="C173" s="24" t="str">
        <f ca="1">IFERROR(__xludf.DUMMYFUNCTION("""COMPUTED_VALUE"""),"Pago Ingresado")</f>
        <v>Pago Ingresado</v>
      </c>
      <c r="D173" s="24" t="str">
        <f ca="1">IFERROR(__xludf.DUMMYFUNCTION("""COMPUTED_VALUE"""),"Pago Aprobado")</f>
        <v>Pago Aprobado</v>
      </c>
      <c r="E173" s="24" t="str">
        <f ca="1">IFERROR(__xludf.DUMMYFUNCTION("""COMPUTED_VALUE"""),"Pagado")</f>
        <v>Pagado</v>
      </c>
      <c r="K173" s="23"/>
    </row>
    <row r="174" spans="1:11" ht="12.5" x14ac:dyDescent="0.25">
      <c r="A174" s="24" t="str">
        <f ca="1">IFERROR(__xludf.DUMMYFUNCTION("TRANSPOSE(UNIQUE(FILTER(Listas_Gantt!$B$7:$B1000,Listas_Gantt!$A$7:$A1000=Gantt!I216)))"),"Ingreso Informe de Avance")</f>
        <v>Ingreso Informe de Avance</v>
      </c>
      <c r="B174" s="24" t="str">
        <f ca="1">IFERROR(__xludf.DUMMYFUNCTION("""COMPUTED_VALUE"""),"Revisión Informe de Avance")</f>
        <v>Revisión Informe de Avance</v>
      </c>
      <c r="C174" s="24" t="str">
        <f ca="1">IFERROR(__xludf.DUMMYFUNCTION("""COMPUTED_VALUE"""),"Acta de Aprobación Informe de Avance")</f>
        <v>Acta de Aprobación Informe de Avance</v>
      </c>
      <c r="D174" s="24" t="str">
        <f ca="1">IFERROR(__xludf.DUMMYFUNCTION("""COMPUTED_VALUE"""),"Ingreso Informe Final")</f>
        <v>Ingreso Informe Final</v>
      </c>
      <c r="E174" s="24" t="str">
        <f ca="1">IFERROR(__xludf.DUMMYFUNCTION("""COMPUTED_VALUE"""),"Revisión Informe Final")</f>
        <v>Revisión Informe Final</v>
      </c>
      <c r="F174" s="24" t="str">
        <f ca="1">IFERROR(__xludf.DUMMYFUNCTION("""COMPUTED_VALUE"""),"Acta de Aprobación Informe Final")</f>
        <v>Acta de Aprobación Informe Final</v>
      </c>
      <c r="K174" s="23"/>
    </row>
    <row r="175" spans="1:11" ht="12.5" x14ac:dyDescent="0.25">
      <c r="A175" s="24" t="str">
        <f ca="1">IFERROR(__xludf.DUMMYFUNCTION("TRANSPOSE(UNIQUE(FILTER(Listas_Gantt!$B$7:$B1000,Listas_Gantt!$A$7:$A1000=Gantt!I217)))"),"Ingreso Informe de Avance")</f>
        <v>Ingreso Informe de Avance</v>
      </c>
      <c r="B175" s="24" t="str">
        <f ca="1">IFERROR(__xludf.DUMMYFUNCTION("""COMPUTED_VALUE"""),"Revisión Informe de Avance")</f>
        <v>Revisión Informe de Avance</v>
      </c>
      <c r="C175" s="24" t="str">
        <f ca="1">IFERROR(__xludf.DUMMYFUNCTION("""COMPUTED_VALUE"""),"Acta de Aprobación Informe de Avance")</f>
        <v>Acta de Aprobación Informe de Avance</v>
      </c>
      <c r="D175" s="24" t="str">
        <f ca="1">IFERROR(__xludf.DUMMYFUNCTION("""COMPUTED_VALUE"""),"Ingreso Informe Final")</f>
        <v>Ingreso Informe Final</v>
      </c>
      <c r="E175" s="24" t="str">
        <f ca="1">IFERROR(__xludf.DUMMYFUNCTION("""COMPUTED_VALUE"""),"Revisión Informe Final")</f>
        <v>Revisión Informe Final</v>
      </c>
      <c r="F175" s="24" t="str">
        <f ca="1">IFERROR(__xludf.DUMMYFUNCTION("""COMPUTED_VALUE"""),"Acta de Aprobación Informe Final")</f>
        <v>Acta de Aprobación Informe Final</v>
      </c>
      <c r="K175" s="23"/>
    </row>
    <row r="176" spans="1:11" ht="12.5" x14ac:dyDescent="0.25">
      <c r="A176" s="24" t="str">
        <f ca="1">IFERROR(__xludf.DUMMYFUNCTION("TRANSPOSE(UNIQUE(FILTER(Listas_Gantt!$B$7:$B1000,Listas_Gantt!$A$7:$A1000=Gantt!I218)))"),"Ingreso Informe de Avance")</f>
        <v>Ingreso Informe de Avance</v>
      </c>
      <c r="B176" s="24" t="str">
        <f ca="1">IFERROR(__xludf.DUMMYFUNCTION("""COMPUTED_VALUE"""),"Revisión Informe de Avance")</f>
        <v>Revisión Informe de Avance</v>
      </c>
      <c r="C176" s="24" t="str">
        <f ca="1">IFERROR(__xludf.DUMMYFUNCTION("""COMPUTED_VALUE"""),"Acta de Aprobación Informe de Avance")</f>
        <v>Acta de Aprobación Informe de Avance</v>
      </c>
      <c r="D176" s="24" t="str">
        <f ca="1">IFERROR(__xludf.DUMMYFUNCTION("""COMPUTED_VALUE"""),"Ingreso Informe Final")</f>
        <v>Ingreso Informe Final</v>
      </c>
      <c r="E176" s="24" t="str">
        <f ca="1">IFERROR(__xludf.DUMMYFUNCTION("""COMPUTED_VALUE"""),"Revisión Informe Final")</f>
        <v>Revisión Informe Final</v>
      </c>
      <c r="F176" s="24" t="str">
        <f ca="1">IFERROR(__xludf.DUMMYFUNCTION("""COMPUTED_VALUE"""),"Acta de Aprobación Informe Final")</f>
        <v>Acta de Aprobación Informe Final</v>
      </c>
      <c r="K176" s="23"/>
    </row>
    <row r="177" spans="1:13" ht="12.5" x14ac:dyDescent="0.25">
      <c r="A177" s="24" t="str">
        <f ca="1">IFERROR(__xludf.DUMMYFUNCTION("TRANSPOSE(UNIQUE(FILTER(Listas_Gantt!$B$7:$B1000,Listas_Gantt!$A$7:$A1000=Gantt!I219)))"),"Factura Solicitada")</f>
        <v>Factura Solicitada</v>
      </c>
      <c r="B177" s="24" t="str">
        <f ca="1">IFERROR(__xludf.DUMMYFUNCTION("""COMPUTED_VALUE"""),"Factura Aceptada")</f>
        <v>Factura Aceptada</v>
      </c>
      <c r="C177" s="24" t="str">
        <f ca="1">IFERROR(__xludf.DUMMYFUNCTION("""COMPUTED_VALUE"""),"Pago Ingresado")</f>
        <v>Pago Ingresado</v>
      </c>
      <c r="D177" s="24" t="str">
        <f ca="1">IFERROR(__xludf.DUMMYFUNCTION("""COMPUTED_VALUE"""),"Pago Aprobado")</f>
        <v>Pago Aprobado</v>
      </c>
      <c r="E177" s="24" t="str">
        <f ca="1">IFERROR(__xludf.DUMMYFUNCTION("""COMPUTED_VALUE"""),"Pagado")</f>
        <v>Pagado</v>
      </c>
      <c r="K177" s="23"/>
    </row>
    <row r="178" spans="1:13" ht="12.5" x14ac:dyDescent="0.25">
      <c r="A178" s="24" t="str">
        <f ca="1">IFERROR(__xludf.DUMMYFUNCTION("TRANSPOSE(UNIQUE(FILTER(Listas_Gantt!$B$7:$B1000,Listas_Gantt!$A$7:$A1000=Gantt!I220)))"),"Factura Solicitada")</f>
        <v>Factura Solicitada</v>
      </c>
      <c r="B178" s="24" t="str">
        <f ca="1">IFERROR(__xludf.DUMMYFUNCTION("""COMPUTED_VALUE"""),"Factura Aceptada")</f>
        <v>Factura Aceptada</v>
      </c>
      <c r="C178" s="24" t="str">
        <f ca="1">IFERROR(__xludf.DUMMYFUNCTION("""COMPUTED_VALUE"""),"Pago Ingresado")</f>
        <v>Pago Ingresado</v>
      </c>
      <c r="D178" s="24" t="str">
        <f ca="1">IFERROR(__xludf.DUMMYFUNCTION("""COMPUTED_VALUE"""),"Pago Aprobado")</f>
        <v>Pago Aprobado</v>
      </c>
      <c r="E178" s="24" t="str">
        <f ca="1">IFERROR(__xludf.DUMMYFUNCTION("""COMPUTED_VALUE"""),"Pagado")</f>
        <v>Pagado</v>
      </c>
      <c r="K178" s="23"/>
    </row>
    <row r="179" spans="1:13" ht="12.5" x14ac:dyDescent="0.25">
      <c r="A179" s="24" t="str">
        <f ca="1">IFERROR(__xludf.DUMMYFUNCTION("TRANSPOSE(UNIQUE(FILTER(Listas_Gantt!$B$7:$B1000,Listas_Gantt!$A$7:$A1000=Gantt!I221)))"),"Factura Solicitada")</f>
        <v>Factura Solicitada</v>
      </c>
      <c r="B179" s="24" t="str">
        <f ca="1">IFERROR(__xludf.DUMMYFUNCTION("""COMPUTED_VALUE"""),"Factura Aceptada")</f>
        <v>Factura Aceptada</v>
      </c>
      <c r="C179" s="24" t="str">
        <f ca="1">IFERROR(__xludf.DUMMYFUNCTION("""COMPUTED_VALUE"""),"Pago Ingresado")</f>
        <v>Pago Ingresado</v>
      </c>
      <c r="D179" s="24" t="str">
        <f ca="1">IFERROR(__xludf.DUMMYFUNCTION("""COMPUTED_VALUE"""),"Pago Aprobado")</f>
        <v>Pago Aprobado</v>
      </c>
      <c r="E179" s="24" t="str">
        <f ca="1">IFERROR(__xludf.DUMMYFUNCTION("""COMPUTED_VALUE"""),"Pagado")</f>
        <v>Pagado</v>
      </c>
      <c r="K179" s="23"/>
    </row>
    <row r="180" spans="1:13" ht="12.5" x14ac:dyDescent="0.25">
      <c r="A180" s="24" t="str">
        <f ca="1">IFERROR(__xludf.DUMMYFUNCTION("TRANSPOSE(UNIQUE(FILTER(Listas_Gantt!$B$7:$B1000,Listas_Gantt!$A$7:$A1000=Gantt!I222)))"),"Factura Solicitada")</f>
        <v>Factura Solicitada</v>
      </c>
      <c r="B180" s="24" t="str">
        <f ca="1">IFERROR(__xludf.DUMMYFUNCTION("""COMPUTED_VALUE"""),"Factura Aceptada")</f>
        <v>Factura Aceptada</v>
      </c>
      <c r="C180" s="24" t="str">
        <f ca="1">IFERROR(__xludf.DUMMYFUNCTION("""COMPUTED_VALUE"""),"Pago Ingresado")</f>
        <v>Pago Ingresado</v>
      </c>
      <c r="D180" s="24" t="str">
        <f ca="1">IFERROR(__xludf.DUMMYFUNCTION("""COMPUTED_VALUE"""),"Pago Aprobado")</f>
        <v>Pago Aprobado</v>
      </c>
      <c r="E180" s="24" t="str">
        <f ca="1">IFERROR(__xludf.DUMMYFUNCTION("""COMPUTED_VALUE"""),"Pagado")</f>
        <v>Pagado</v>
      </c>
      <c r="K180" s="23"/>
    </row>
    <row r="181" spans="1:13" ht="12.5" x14ac:dyDescent="0.25">
      <c r="A181" s="24" t="str">
        <f ca="1">IFERROR(__xludf.DUMMYFUNCTION("TRANSPOSE(UNIQUE(FILTER(Listas_Gantt!$B$7:$B1000,Listas_Gantt!$A$7:$A1000=Gantt!I223)))"),"Factura Solicitada")</f>
        <v>Factura Solicitada</v>
      </c>
      <c r="B181" s="24" t="str">
        <f ca="1">IFERROR(__xludf.DUMMYFUNCTION("""COMPUTED_VALUE"""),"Factura Aceptada")</f>
        <v>Factura Aceptada</v>
      </c>
      <c r="C181" s="24" t="str">
        <f ca="1">IFERROR(__xludf.DUMMYFUNCTION("""COMPUTED_VALUE"""),"Pago Ingresado")</f>
        <v>Pago Ingresado</v>
      </c>
      <c r="D181" s="24" t="str">
        <f ca="1">IFERROR(__xludf.DUMMYFUNCTION("""COMPUTED_VALUE"""),"Pago Aprobado")</f>
        <v>Pago Aprobado</v>
      </c>
      <c r="E181" s="24" t="str">
        <f ca="1">IFERROR(__xludf.DUMMYFUNCTION("""COMPUTED_VALUE"""),"Pagado")</f>
        <v>Pagado</v>
      </c>
      <c r="K181" s="23"/>
    </row>
    <row r="182" spans="1:13" ht="12.5" x14ac:dyDescent="0.25">
      <c r="A182" s="24" t="str">
        <f ca="1">IFERROR(__xludf.DUMMYFUNCTION("TRANSPOSE(UNIQUE(FILTER(Listas_Gantt!$B$7:$B1000,Listas_Gantt!$A$7:$A1000=Gantt!I224)))"),"Ingreso Informe de Avance")</f>
        <v>Ingreso Informe de Avance</v>
      </c>
      <c r="B182" s="24" t="str">
        <f ca="1">IFERROR(__xludf.DUMMYFUNCTION("""COMPUTED_VALUE"""),"Revisión Informe de Avance")</f>
        <v>Revisión Informe de Avance</v>
      </c>
      <c r="C182" s="24" t="str">
        <f ca="1">IFERROR(__xludf.DUMMYFUNCTION("""COMPUTED_VALUE"""),"Acta de Aprobación Informe de Avance")</f>
        <v>Acta de Aprobación Informe de Avance</v>
      </c>
      <c r="D182" s="24" t="str">
        <f ca="1">IFERROR(__xludf.DUMMYFUNCTION("""COMPUTED_VALUE"""),"Ingreso Informe Final")</f>
        <v>Ingreso Informe Final</v>
      </c>
      <c r="E182" s="24" t="str">
        <f ca="1">IFERROR(__xludf.DUMMYFUNCTION("""COMPUTED_VALUE"""),"Revisión Informe Final")</f>
        <v>Revisión Informe Final</v>
      </c>
      <c r="F182" s="24" t="str">
        <f ca="1">IFERROR(__xludf.DUMMYFUNCTION("""COMPUTED_VALUE"""),"Acta de Aprobación Informe Final")</f>
        <v>Acta de Aprobación Informe Final</v>
      </c>
      <c r="K182" s="23"/>
    </row>
    <row r="183" spans="1:13" ht="12.5" x14ac:dyDescent="0.25">
      <c r="A183" s="24" t="str">
        <f ca="1">IFERROR(__xludf.DUMMYFUNCTION("TRANSPOSE(UNIQUE(FILTER(Listas_Gantt!$B$7:$B1000,Listas_Gantt!$A$7:$A1000=Gantt!I225)))"),"Ingreso Informe de Avance")</f>
        <v>Ingreso Informe de Avance</v>
      </c>
      <c r="B183" s="24" t="str">
        <f ca="1">IFERROR(__xludf.DUMMYFUNCTION("""COMPUTED_VALUE"""),"Revisión Informe de Avance")</f>
        <v>Revisión Informe de Avance</v>
      </c>
      <c r="C183" s="24" t="str">
        <f ca="1">IFERROR(__xludf.DUMMYFUNCTION("""COMPUTED_VALUE"""),"Acta de Aprobación Informe de Avance")</f>
        <v>Acta de Aprobación Informe de Avance</v>
      </c>
      <c r="D183" s="24" t="str">
        <f ca="1">IFERROR(__xludf.DUMMYFUNCTION("""COMPUTED_VALUE"""),"Ingreso Informe Final")</f>
        <v>Ingreso Informe Final</v>
      </c>
      <c r="E183" s="24" t="str">
        <f ca="1">IFERROR(__xludf.DUMMYFUNCTION("""COMPUTED_VALUE"""),"Revisión Informe Final")</f>
        <v>Revisión Informe Final</v>
      </c>
      <c r="F183" s="24" t="str">
        <f ca="1">IFERROR(__xludf.DUMMYFUNCTION("""COMPUTED_VALUE"""),"Acta de Aprobación Informe Final")</f>
        <v>Acta de Aprobación Informe Final</v>
      </c>
      <c r="K183" s="23"/>
    </row>
    <row r="184" spans="1:13" ht="12.5" x14ac:dyDescent="0.25">
      <c r="A184" s="24" t="str">
        <f ca="1">IFERROR(__xludf.DUMMYFUNCTION("TRANSPOSE(UNIQUE(FILTER(Listas_Gantt!$B$7:$B1000,Listas_Gantt!$A$7:$A1000=Gantt!I226)))"),"Ingreso Informe de Avance")</f>
        <v>Ingreso Informe de Avance</v>
      </c>
      <c r="B184" s="24" t="str">
        <f ca="1">IFERROR(__xludf.DUMMYFUNCTION("""COMPUTED_VALUE"""),"Revisión Informe de Avance")</f>
        <v>Revisión Informe de Avance</v>
      </c>
      <c r="C184" s="24" t="str">
        <f ca="1">IFERROR(__xludf.DUMMYFUNCTION("""COMPUTED_VALUE"""),"Acta de Aprobación Informe de Avance")</f>
        <v>Acta de Aprobación Informe de Avance</v>
      </c>
      <c r="D184" s="24" t="str">
        <f ca="1">IFERROR(__xludf.DUMMYFUNCTION("""COMPUTED_VALUE"""),"Ingreso Informe Final")</f>
        <v>Ingreso Informe Final</v>
      </c>
      <c r="E184" s="24" t="str">
        <f ca="1">IFERROR(__xludf.DUMMYFUNCTION("""COMPUTED_VALUE"""),"Revisión Informe Final")</f>
        <v>Revisión Informe Final</v>
      </c>
      <c r="F184" s="24" t="str">
        <f ca="1">IFERROR(__xludf.DUMMYFUNCTION("""COMPUTED_VALUE"""),"Acta de Aprobación Informe Final")</f>
        <v>Acta de Aprobación Informe Final</v>
      </c>
      <c r="K184" s="23"/>
    </row>
    <row r="185" spans="1:13" ht="12.5" x14ac:dyDescent="0.25">
      <c r="A185" s="24" t="str">
        <f ca="1">IFERROR(__xludf.DUMMYFUNCTION("TRANSPOSE(UNIQUE(FILTER(Listas_Gantt!$B$7:$B1000,Listas_Gantt!$A$7:$A1000=Gantt!I227)))"),"Factura Solicitada")</f>
        <v>Factura Solicitada</v>
      </c>
      <c r="B185" s="24" t="str">
        <f ca="1">IFERROR(__xludf.DUMMYFUNCTION("""COMPUTED_VALUE"""),"Factura Aceptada")</f>
        <v>Factura Aceptada</v>
      </c>
      <c r="C185" s="24" t="str">
        <f ca="1">IFERROR(__xludf.DUMMYFUNCTION("""COMPUTED_VALUE"""),"Pago Ingresado")</f>
        <v>Pago Ingresado</v>
      </c>
      <c r="D185" s="24" t="str">
        <f ca="1">IFERROR(__xludf.DUMMYFUNCTION("""COMPUTED_VALUE"""),"Pago Aprobado")</f>
        <v>Pago Aprobado</v>
      </c>
      <c r="E185" s="24" t="str">
        <f ca="1">IFERROR(__xludf.DUMMYFUNCTION("""COMPUTED_VALUE"""),"Pagado")</f>
        <v>Pagado</v>
      </c>
      <c r="K185" s="23"/>
    </row>
    <row r="186" spans="1:13" ht="12.5" x14ac:dyDescent="0.25">
      <c r="A186" s="24" t="str">
        <f ca="1">IFERROR(__xludf.DUMMYFUNCTION("TRANSPOSE(UNIQUE(FILTER(Listas_Gantt!$B$7:$B1000,Listas_Gantt!$A$7:$A1000=Gantt!I228)))"),"Factura Solicitada")</f>
        <v>Factura Solicitada</v>
      </c>
      <c r="B186" s="24" t="str">
        <f ca="1">IFERROR(__xludf.DUMMYFUNCTION("""COMPUTED_VALUE"""),"Factura Aceptada")</f>
        <v>Factura Aceptada</v>
      </c>
      <c r="C186" s="24" t="str">
        <f ca="1">IFERROR(__xludf.DUMMYFUNCTION("""COMPUTED_VALUE"""),"Pago Ingresado")</f>
        <v>Pago Ingresado</v>
      </c>
      <c r="D186" s="24" t="str">
        <f ca="1">IFERROR(__xludf.DUMMYFUNCTION("""COMPUTED_VALUE"""),"Pago Aprobado")</f>
        <v>Pago Aprobado</v>
      </c>
      <c r="E186" s="24" t="str">
        <f ca="1">IFERROR(__xludf.DUMMYFUNCTION("""COMPUTED_VALUE"""),"Pagado")</f>
        <v>Pagado</v>
      </c>
      <c r="K186" s="23"/>
    </row>
    <row r="187" spans="1:13" ht="12.5" x14ac:dyDescent="0.25">
      <c r="A187" s="24" t="str">
        <f ca="1">IFERROR(__xludf.DUMMYFUNCTION("TRANSPOSE(UNIQUE(FILTER(Listas_Gantt!$B$7:$B1000,Listas_Gantt!$A$7:$A1000=Gantt!I229)))"),"Factura Solicitada")</f>
        <v>Factura Solicitada</v>
      </c>
      <c r="B187" s="24" t="str">
        <f ca="1">IFERROR(__xludf.DUMMYFUNCTION("""COMPUTED_VALUE"""),"Factura Aceptada")</f>
        <v>Factura Aceptada</v>
      </c>
      <c r="C187" s="24" t="str">
        <f ca="1">IFERROR(__xludf.DUMMYFUNCTION("""COMPUTED_VALUE"""),"Pago Ingresado")</f>
        <v>Pago Ingresado</v>
      </c>
      <c r="D187" s="24" t="str">
        <f ca="1">IFERROR(__xludf.DUMMYFUNCTION("""COMPUTED_VALUE"""),"Pago Aprobado")</f>
        <v>Pago Aprobado</v>
      </c>
      <c r="E187" s="24" t="str">
        <f ca="1">IFERROR(__xludf.DUMMYFUNCTION("""COMPUTED_VALUE"""),"Pagado")</f>
        <v>Pagado</v>
      </c>
      <c r="K187" s="23"/>
    </row>
    <row r="188" spans="1:13" ht="12.5" x14ac:dyDescent="0.25">
      <c r="A188" s="24" t="str">
        <f ca="1">IFERROR(__xludf.DUMMYFUNCTION("TRANSPOSE(UNIQUE(FILTER(Listas_Gantt!$B$7:$B1000,Listas_Gantt!$A$7:$A1000=Gantt!I230)))"),"Factura Solicitada")</f>
        <v>Factura Solicitada</v>
      </c>
      <c r="B188" s="24" t="str">
        <f ca="1">IFERROR(__xludf.DUMMYFUNCTION("""COMPUTED_VALUE"""),"Factura Aceptada")</f>
        <v>Factura Aceptada</v>
      </c>
      <c r="C188" s="24" t="str">
        <f ca="1">IFERROR(__xludf.DUMMYFUNCTION("""COMPUTED_VALUE"""),"Pago Ingresado")</f>
        <v>Pago Ingresado</v>
      </c>
      <c r="D188" s="24" t="str">
        <f ca="1">IFERROR(__xludf.DUMMYFUNCTION("""COMPUTED_VALUE"""),"Pago Aprobado")</f>
        <v>Pago Aprobado</v>
      </c>
      <c r="E188" s="24" t="str">
        <f ca="1">IFERROR(__xludf.DUMMYFUNCTION("""COMPUTED_VALUE"""),"Pagado")</f>
        <v>Pagado</v>
      </c>
      <c r="K188" s="23"/>
    </row>
    <row r="189" spans="1:13" ht="12.5" x14ac:dyDescent="0.25">
      <c r="A189" s="24" t="str">
        <f ca="1">IFERROR(__xludf.DUMMYFUNCTION("TRANSPOSE(UNIQUE(FILTER(Listas_Gantt!$B$7:$B1000,Listas_Gantt!$A$7:$A1000=Gantt!I231)))"),"Factura Solicitada")</f>
        <v>Factura Solicitada</v>
      </c>
      <c r="B189" s="24" t="str">
        <f ca="1">IFERROR(__xludf.DUMMYFUNCTION("""COMPUTED_VALUE"""),"Factura Aceptada")</f>
        <v>Factura Aceptada</v>
      </c>
      <c r="C189" s="24" t="str">
        <f ca="1">IFERROR(__xludf.DUMMYFUNCTION("""COMPUTED_VALUE"""),"Pago Ingresado")</f>
        <v>Pago Ingresado</v>
      </c>
      <c r="D189" s="24" t="str">
        <f ca="1">IFERROR(__xludf.DUMMYFUNCTION("""COMPUTED_VALUE"""),"Pago Aprobado")</f>
        <v>Pago Aprobado</v>
      </c>
      <c r="E189" s="24" t="str">
        <f ca="1">IFERROR(__xludf.DUMMYFUNCTION("""COMPUTED_VALUE"""),"Pagado")</f>
        <v>Pagado</v>
      </c>
      <c r="K189" s="23"/>
    </row>
    <row r="190" spans="1:13" ht="12.5" x14ac:dyDescent="0.25">
      <c r="A190" s="24" t="str">
        <f ca="1">IFERROR(__xludf.DUMMYFUNCTION("TRANSPOSE(UNIQUE(FILTER(Listas_Gantt!$B$7:$B1000,Listas_Gantt!$A$7:$A1000=Gantt!I232)))"),"Ingreso Solicitud Hito Comunicacional Cierre")</f>
        <v>Ingreso Solicitud Hito Comunicacional Cierre</v>
      </c>
      <c r="K190" s="23"/>
    </row>
    <row r="191" spans="1:13" ht="12.5" x14ac:dyDescent="0.25">
      <c r="A191" s="24" t="str">
        <f ca="1">IFERROR(__xludf.DUMMYFUNCTION("TRANSPOSE(UNIQUE(FILTER(Listas_Gantt!$B$7:$B1000,Listas_Gantt!$A$7:$A1000=Gantt!I257)))"),"Cierre Concurso / Licitación")</f>
        <v>Cierre Concurso / Licitación</v>
      </c>
      <c r="B191" s="24" t="str">
        <f ca="1">IFERROR(__xludf.DUMMYFUNCTION("""COMPUTED_VALUE"""),"Apertura Administrativa")</f>
        <v>Apertura Administrativa</v>
      </c>
      <c r="C191" s="24" t="str">
        <f ca="1">IFERROR(__xludf.DUMMYFUNCTION("""COMPUTED_VALUE"""),"Asistencia para Revisión Legal de Ofertas")</f>
        <v>Asistencia para Revisión Legal de Ofertas</v>
      </c>
      <c r="D191" s="24" t="str">
        <f ca="1">IFERROR(__xludf.DUMMYFUNCTION("""COMPUTED_VALUE"""),"Reunión Legal con Comisión Evaluadora")</f>
        <v>Reunión Legal con Comisión Evaluadora</v>
      </c>
      <c r="E191" s="24" t="str">
        <f ca="1">IFERROR(__xludf.DUMMYFUNCTION("""COMPUTED_VALUE"""),"Elaboración Acta Evaluación")</f>
        <v>Elaboración Acta Evaluación</v>
      </c>
      <c r="F191" s="24" t="str">
        <f ca="1">IFERROR(__xludf.DUMMYFUNCTION("""COMPUTED_VALUE"""),"Revisión Acta Evaluación")</f>
        <v>Revisión Acta Evaluación</v>
      </c>
      <c r="G191" s="24" t="str">
        <f ca="1">IFERROR(__xludf.DUMMYFUNCTION("""COMPUTED_VALUE"""),"Aprobación Acta Evaluación")</f>
        <v>Aprobación Acta Evaluación</v>
      </c>
      <c r="H191" s="24" t="str">
        <f ca="1">IFERROR(__xludf.DUMMYFUNCTION("""COMPUTED_VALUE"""),"Elaboración Acta Adjudicación")</f>
        <v>Elaboración Acta Adjudicación</v>
      </c>
      <c r="I191" s="24" t="str">
        <f ca="1">IFERROR(__xludf.DUMMYFUNCTION("""COMPUTED_VALUE"""),"Revisión Acta Adjudicación")</f>
        <v>Revisión Acta Adjudicación</v>
      </c>
      <c r="J191" s="24" t="str">
        <f ca="1">IFERROR(__xludf.DUMMYFUNCTION("""COMPUTED_VALUE"""),"Aprobación Acta Adjudicación")</f>
        <v>Aprobación Acta Adjudicación</v>
      </c>
      <c r="K191" s="23" t="str">
        <f ca="1">IFERROR(__xludf.DUMMYFUNCTION("""COMPUTED_VALUE"""),"Gestión de Firmas")</f>
        <v>Gestión de Firmas</v>
      </c>
      <c r="L191" s="24" t="str">
        <f ca="1">IFERROR(__xludf.DUMMYFUNCTION("""COMPUTED_VALUE"""),"Publicación Acta Adjudicación Web Agencia")</f>
        <v>Publicación Acta Adjudicación Web Agencia</v>
      </c>
      <c r="M191" s="24" t="str">
        <f ca="1">IFERROR(__xludf.DUMMYFUNCTION("""COMPUTED_VALUE"""),"Publicación Acta Adjudicación Mercado Público")</f>
        <v>Publicación Acta Adjudicación Mercado Público</v>
      </c>
    </row>
    <row r="192" spans="1:13" ht="12.5" x14ac:dyDescent="0.25">
      <c r="A192" s="24" t="str">
        <f ca="1">IFERROR(__xludf.DUMMYFUNCTION("TRANSPOSE(UNIQUE(FILTER(Listas_Gantt!$B$7:$B1000,Listas_Gantt!$A$7:$A1000=Gantt!I258)))"),"Cierre Concurso / Licitación")</f>
        <v>Cierre Concurso / Licitación</v>
      </c>
      <c r="B192" s="24" t="str">
        <f ca="1">IFERROR(__xludf.DUMMYFUNCTION("""COMPUTED_VALUE"""),"Apertura Administrativa")</f>
        <v>Apertura Administrativa</v>
      </c>
      <c r="C192" s="24" t="str">
        <f ca="1">IFERROR(__xludf.DUMMYFUNCTION("""COMPUTED_VALUE"""),"Asistencia para Revisión Legal de Ofertas")</f>
        <v>Asistencia para Revisión Legal de Ofertas</v>
      </c>
      <c r="D192" s="24" t="str">
        <f ca="1">IFERROR(__xludf.DUMMYFUNCTION("""COMPUTED_VALUE"""),"Reunión Legal con Comisión Evaluadora")</f>
        <v>Reunión Legal con Comisión Evaluadora</v>
      </c>
      <c r="E192" s="24" t="str">
        <f ca="1">IFERROR(__xludf.DUMMYFUNCTION("""COMPUTED_VALUE"""),"Elaboración Acta Evaluación")</f>
        <v>Elaboración Acta Evaluación</v>
      </c>
      <c r="F192" s="24" t="str">
        <f ca="1">IFERROR(__xludf.DUMMYFUNCTION("""COMPUTED_VALUE"""),"Revisión Acta Evaluación")</f>
        <v>Revisión Acta Evaluación</v>
      </c>
      <c r="G192" s="24" t="str">
        <f ca="1">IFERROR(__xludf.DUMMYFUNCTION("""COMPUTED_VALUE"""),"Aprobación Acta Evaluación")</f>
        <v>Aprobación Acta Evaluación</v>
      </c>
      <c r="H192" s="24" t="str">
        <f ca="1">IFERROR(__xludf.DUMMYFUNCTION("""COMPUTED_VALUE"""),"Elaboración Acta Adjudicación")</f>
        <v>Elaboración Acta Adjudicación</v>
      </c>
      <c r="I192" s="24" t="str">
        <f ca="1">IFERROR(__xludf.DUMMYFUNCTION("""COMPUTED_VALUE"""),"Revisión Acta Adjudicación")</f>
        <v>Revisión Acta Adjudicación</v>
      </c>
      <c r="J192" s="24" t="str">
        <f ca="1">IFERROR(__xludf.DUMMYFUNCTION("""COMPUTED_VALUE"""),"Aprobación Acta Adjudicación")</f>
        <v>Aprobación Acta Adjudicación</v>
      </c>
      <c r="K192" s="23" t="str">
        <f ca="1">IFERROR(__xludf.DUMMYFUNCTION("""COMPUTED_VALUE"""),"Gestión de Firmas")</f>
        <v>Gestión de Firmas</v>
      </c>
      <c r="L192" s="24" t="str">
        <f ca="1">IFERROR(__xludf.DUMMYFUNCTION("""COMPUTED_VALUE"""),"Publicación Acta Adjudicación Web Agencia")</f>
        <v>Publicación Acta Adjudicación Web Agencia</v>
      </c>
      <c r="M192" s="24" t="str">
        <f ca="1">IFERROR(__xludf.DUMMYFUNCTION("""COMPUTED_VALUE"""),"Publicación Acta Adjudicación Mercado Público")</f>
        <v>Publicación Acta Adjudicación Mercado Público</v>
      </c>
    </row>
    <row r="193" spans="1:13" ht="12.5" x14ac:dyDescent="0.25">
      <c r="A193" s="24" t="str">
        <f ca="1">IFERROR(__xludf.DUMMYFUNCTION("TRANSPOSE(UNIQUE(FILTER(Listas_Gantt!$B$7:$B1000,Listas_Gantt!$A$7:$A1000=Gantt!I259)))"),"Cierre Concurso / Licitación")</f>
        <v>Cierre Concurso / Licitación</v>
      </c>
      <c r="B193" s="24" t="str">
        <f ca="1">IFERROR(__xludf.DUMMYFUNCTION("""COMPUTED_VALUE"""),"Apertura Administrativa")</f>
        <v>Apertura Administrativa</v>
      </c>
      <c r="C193" s="24" t="str">
        <f ca="1">IFERROR(__xludf.DUMMYFUNCTION("""COMPUTED_VALUE"""),"Asistencia para Revisión Legal de Ofertas")</f>
        <v>Asistencia para Revisión Legal de Ofertas</v>
      </c>
      <c r="D193" s="24" t="str">
        <f ca="1">IFERROR(__xludf.DUMMYFUNCTION("""COMPUTED_VALUE"""),"Reunión Legal con Comisión Evaluadora")</f>
        <v>Reunión Legal con Comisión Evaluadora</v>
      </c>
      <c r="E193" s="24" t="str">
        <f ca="1">IFERROR(__xludf.DUMMYFUNCTION("""COMPUTED_VALUE"""),"Elaboración Acta Evaluación")</f>
        <v>Elaboración Acta Evaluación</v>
      </c>
      <c r="F193" s="24" t="str">
        <f ca="1">IFERROR(__xludf.DUMMYFUNCTION("""COMPUTED_VALUE"""),"Revisión Acta Evaluación")</f>
        <v>Revisión Acta Evaluación</v>
      </c>
      <c r="G193" s="24" t="str">
        <f ca="1">IFERROR(__xludf.DUMMYFUNCTION("""COMPUTED_VALUE"""),"Aprobación Acta Evaluación")</f>
        <v>Aprobación Acta Evaluación</v>
      </c>
      <c r="H193" s="24" t="str">
        <f ca="1">IFERROR(__xludf.DUMMYFUNCTION("""COMPUTED_VALUE"""),"Elaboración Acta Adjudicación")</f>
        <v>Elaboración Acta Adjudicación</v>
      </c>
      <c r="I193" s="24" t="str">
        <f ca="1">IFERROR(__xludf.DUMMYFUNCTION("""COMPUTED_VALUE"""),"Revisión Acta Adjudicación")</f>
        <v>Revisión Acta Adjudicación</v>
      </c>
      <c r="J193" s="24" t="str">
        <f ca="1">IFERROR(__xludf.DUMMYFUNCTION("""COMPUTED_VALUE"""),"Aprobación Acta Adjudicación")</f>
        <v>Aprobación Acta Adjudicación</v>
      </c>
      <c r="K193" s="23" t="str">
        <f ca="1">IFERROR(__xludf.DUMMYFUNCTION("""COMPUTED_VALUE"""),"Gestión de Firmas")</f>
        <v>Gestión de Firmas</v>
      </c>
      <c r="L193" s="24" t="str">
        <f ca="1">IFERROR(__xludf.DUMMYFUNCTION("""COMPUTED_VALUE"""),"Publicación Acta Adjudicación Web Agencia")</f>
        <v>Publicación Acta Adjudicación Web Agencia</v>
      </c>
      <c r="M193" s="24" t="str">
        <f ca="1">IFERROR(__xludf.DUMMYFUNCTION("""COMPUTED_VALUE"""),"Publicación Acta Adjudicación Mercado Público")</f>
        <v>Publicación Acta Adjudicación Mercado Público</v>
      </c>
    </row>
    <row r="194" spans="1:13" ht="12.5" x14ac:dyDescent="0.25">
      <c r="A194" s="24" t="str">
        <f ca="1">IFERROR(__xludf.DUMMYFUNCTION("TRANSPOSE(UNIQUE(FILTER(Listas_Gantt!$B$7:$B1000,Listas_Gantt!$A$7:$A1000=Gantt!I260)))"),"Cierre Concurso / Licitación")</f>
        <v>Cierre Concurso / Licitación</v>
      </c>
      <c r="B194" s="24" t="str">
        <f ca="1">IFERROR(__xludf.DUMMYFUNCTION("""COMPUTED_VALUE"""),"Apertura Administrativa")</f>
        <v>Apertura Administrativa</v>
      </c>
      <c r="C194" s="24" t="str">
        <f ca="1">IFERROR(__xludf.DUMMYFUNCTION("""COMPUTED_VALUE"""),"Asistencia para Revisión Legal de Ofertas")</f>
        <v>Asistencia para Revisión Legal de Ofertas</v>
      </c>
      <c r="D194" s="24" t="str">
        <f ca="1">IFERROR(__xludf.DUMMYFUNCTION("""COMPUTED_VALUE"""),"Reunión Legal con Comisión Evaluadora")</f>
        <v>Reunión Legal con Comisión Evaluadora</v>
      </c>
      <c r="E194" s="24" t="str">
        <f ca="1">IFERROR(__xludf.DUMMYFUNCTION("""COMPUTED_VALUE"""),"Elaboración Acta Evaluación")</f>
        <v>Elaboración Acta Evaluación</v>
      </c>
      <c r="F194" s="24" t="str">
        <f ca="1">IFERROR(__xludf.DUMMYFUNCTION("""COMPUTED_VALUE"""),"Revisión Acta Evaluación")</f>
        <v>Revisión Acta Evaluación</v>
      </c>
      <c r="G194" s="24" t="str">
        <f ca="1">IFERROR(__xludf.DUMMYFUNCTION("""COMPUTED_VALUE"""),"Aprobación Acta Evaluación")</f>
        <v>Aprobación Acta Evaluación</v>
      </c>
      <c r="H194" s="24" t="str">
        <f ca="1">IFERROR(__xludf.DUMMYFUNCTION("""COMPUTED_VALUE"""),"Elaboración Acta Adjudicación")</f>
        <v>Elaboración Acta Adjudicación</v>
      </c>
      <c r="I194" s="24" t="str">
        <f ca="1">IFERROR(__xludf.DUMMYFUNCTION("""COMPUTED_VALUE"""),"Revisión Acta Adjudicación")</f>
        <v>Revisión Acta Adjudicación</v>
      </c>
      <c r="J194" s="24" t="str">
        <f ca="1">IFERROR(__xludf.DUMMYFUNCTION("""COMPUTED_VALUE"""),"Aprobación Acta Adjudicación")</f>
        <v>Aprobación Acta Adjudicación</v>
      </c>
      <c r="K194" s="23" t="str">
        <f ca="1">IFERROR(__xludf.DUMMYFUNCTION("""COMPUTED_VALUE"""),"Gestión de Firmas")</f>
        <v>Gestión de Firmas</v>
      </c>
      <c r="L194" s="24" t="str">
        <f ca="1">IFERROR(__xludf.DUMMYFUNCTION("""COMPUTED_VALUE"""),"Publicación Acta Adjudicación Web Agencia")</f>
        <v>Publicación Acta Adjudicación Web Agencia</v>
      </c>
      <c r="M194" s="24" t="str">
        <f ca="1">IFERROR(__xludf.DUMMYFUNCTION("""COMPUTED_VALUE"""),"Publicación Acta Adjudicación Mercado Público")</f>
        <v>Publicación Acta Adjudicación Mercado Público</v>
      </c>
    </row>
    <row r="195" spans="1:13" ht="12.5" x14ac:dyDescent="0.25">
      <c r="A195" s="24" t="str">
        <f ca="1">IFERROR(__xludf.DUMMYFUNCTION("TRANSPOSE(UNIQUE(FILTER(Listas_Gantt!$B$7:$B1000,Listas_Gantt!$A$7:$A1000=Gantt!I261)))"),"Cierre Concurso / Licitación")</f>
        <v>Cierre Concurso / Licitación</v>
      </c>
      <c r="B195" s="24" t="str">
        <f ca="1">IFERROR(__xludf.DUMMYFUNCTION("""COMPUTED_VALUE"""),"Apertura Administrativa")</f>
        <v>Apertura Administrativa</v>
      </c>
      <c r="C195" s="24" t="str">
        <f ca="1">IFERROR(__xludf.DUMMYFUNCTION("""COMPUTED_VALUE"""),"Asistencia para Revisión Legal de Ofertas")</f>
        <v>Asistencia para Revisión Legal de Ofertas</v>
      </c>
      <c r="D195" s="24" t="str">
        <f ca="1">IFERROR(__xludf.DUMMYFUNCTION("""COMPUTED_VALUE"""),"Reunión Legal con Comisión Evaluadora")</f>
        <v>Reunión Legal con Comisión Evaluadora</v>
      </c>
      <c r="E195" s="24" t="str">
        <f ca="1">IFERROR(__xludf.DUMMYFUNCTION("""COMPUTED_VALUE"""),"Elaboración Acta Evaluación")</f>
        <v>Elaboración Acta Evaluación</v>
      </c>
      <c r="F195" s="24" t="str">
        <f ca="1">IFERROR(__xludf.DUMMYFUNCTION("""COMPUTED_VALUE"""),"Revisión Acta Evaluación")</f>
        <v>Revisión Acta Evaluación</v>
      </c>
      <c r="G195" s="24" t="str">
        <f ca="1">IFERROR(__xludf.DUMMYFUNCTION("""COMPUTED_VALUE"""),"Aprobación Acta Evaluación")</f>
        <v>Aprobación Acta Evaluación</v>
      </c>
      <c r="H195" s="24" t="str">
        <f ca="1">IFERROR(__xludf.DUMMYFUNCTION("""COMPUTED_VALUE"""),"Elaboración Acta Adjudicación")</f>
        <v>Elaboración Acta Adjudicación</v>
      </c>
      <c r="I195" s="24" t="str">
        <f ca="1">IFERROR(__xludf.DUMMYFUNCTION("""COMPUTED_VALUE"""),"Revisión Acta Adjudicación")</f>
        <v>Revisión Acta Adjudicación</v>
      </c>
      <c r="J195" s="24" t="str">
        <f ca="1">IFERROR(__xludf.DUMMYFUNCTION("""COMPUTED_VALUE"""),"Aprobación Acta Adjudicación")</f>
        <v>Aprobación Acta Adjudicación</v>
      </c>
      <c r="K195" s="23" t="str">
        <f ca="1">IFERROR(__xludf.DUMMYFUNCTION("""COMPUTED_VALUE"""),"Gestión de Firmas")</f>
        <v>Gestión de Firmas</v>
      </c>
      <c r="L195" s="24" t="str">
        <f ca="1">IFERROR(__xludf.DUMMYFUNCTION("""COMPUTED_VALUE"""),"Publicación Acta Adjudicación Web Agencia")</f>
        <v>Publicación Acta Adjudicación Web Agencia</v>
      </c>
      <c r="M195" s="24" t="str">
        <f ca="1">IFERROR(__xludf.DUMMYFUNCTION("""COMPUTED_VALUE"""),"Publicación Acta Adjudicación Mercado Público")</f>
        <v>Publicación Acta Adjudicación Mercado Público</v>
      </c>
    </row>
    <row r="196" spans="1:13" ht="12.5" x14ac:dyDescent="0.25">
      <c r="A196" s="24" t="str">
        <f ca="1">IFERROR(__xludf.DUMMYFUNCTION("TRANSPOSE(UNIQUE(FILTER(Listas_Gantt!$B$7:$B1000,Listas_Gantt!$A$7:$A1000=Gantt!I262)))"),"Cierre Concurso / Licitación")</f>
        <v>Cierre Concurso / Licitación</v>
      </c>
      <c r="B196" s="24" t="str">
        <f ca="1">IFERROR(__xludf.DUMMYFUNCTION("""COMPUTED_VALUE"""),"Apertura Administrativa")</f>
        <v>Apertura Administrativa</v>
      </c>
      <c r="C196" s="24" t="str">
        <f ca="1">IFERROR(__xludf.DUMMYFUNCTION("""COMPUTED_VALUE"""),"Asistencia para Revisión Legal de Ofertas")</f>
        <v>Asistencia para Revisión Legal de Ofertas</v>
      </c>
      <c r="D196" s="24" t="str">
        <f ca="1">IFERROR(__xludf.DUMMYFUNCTION("""COMPUTED_VALUE"""),"Reunión Legal con Comisión Evaluadora")</f>
        <v>Reunión Legal con Comisión Evaluadora</v>
      </c>
      <c r="E196" s="24" t="str">
        <f ca="1">IFERROR(__xludf.DUMMYFUNCTION("""COMPUTED_VALUE"""),"Elaboración Acta Evaluación")</f>
        <v>Elaboración Acta Evaluación</v>
      </c>
      <c r="F196" s="24" t="str">
        <f ca="1">IFERROR(__xludf.DUMMYFUNCTION("""COMPUTED_VALUE"""),"Revisión Acta Evaluación")</f>
        <v>Revisión Acta Evaluación</v>
      </c>
      <c r="G196" s="24" t="str">
        <f ca="1">IFERROR(__xludf.DUMMYFUNCTION("""COMPUTED_VALUE"""),"Aprobación Acta Evaluación")</f>
        <v>Aprobación Acta Evaluación</v>
      </c>
      <c r="H196" s="24" t="str">
        <f ca="1">IFERROR(__xludf.DUMMYFUNCTION("""COMPUTED_VALUE"""),"Elaboración Acta Adjudicación")</f>
        <v>Elaboración Acta Adjudicación</v>
      </c>
      <c r="I196" s="24" t="str">
        <f ca="1">IFERROR(__xludf.DUMMYFUNCTION("""COMPUTED_VALUE"""),"Revisión Acta Adjudicación")</f>
        <v>Revisión Acta Adjudicación</v>
      </c>
      <c r="J196" s="24" t="str">
        <f ca="1">IFERROR(__xludf.DUMMYFUNCTION("""COMPUTED_VALUE"""),"Aprobación Acta Adjudicación")</f>
        <v>Aprobación Acta Adjudicación</v>
      </c>
      <c r="K196" s="23" t="str">
        <f ca="1">IFERROR(__xludf.DUMMYFUNCTION("""COMPUTED_VALUE"""),"Gestión de Firmas")</f>
        <v>Gestión de Firmas</v>
      </c>
      <c r="L196" s="24" t="str">
        <f ca="1">IFERROR(__xludf.DUMMYFUNCTION("""COMPUTED_VALUE"""),"Publicación Acta Adjudicación Web Agencia")</f>
        <v>Publicación Acta Adjudicación Web Agencia</v>
      </c>
      <c r="M196" s="24" t="str">
        <f ca="1">IFERROR(__xludf.DUMMYFUNCTION("""COMPUTED_VALUE"""),"Publicación Acta Adjudicación Mercado Público")</f>
        <v>Publicación Acta Adjudicación Mercado Público</v>
      </c>
    </row>
    <row r="197" spans="1:13" ht="12.5" x14ac:dyDescent="0.25">
      <c r="A197" s="24" t="str">
        <f ca="1">IFERROR(__xludf.DUMMYFUNCTION("TRANSPOSE(UNIQUE(FILTER(Listas_Gantt!$B$7:$B1000,Listas_Gantt!$A$7:$A1000=Gantt!I263)))"),"Elaboración de Documento")</f>
        <v>Elaboración de Documento</v>
      </c>
      <c r="B197" s="24" t="str">
        <f ca="1">IFERROR(__xludf.DUMMYFUNCTION("""COMPUTED_VALUE"""),"Revisión Áreas Técnica")</f>
        <v>Revisión Áreas Técnica</v>
      </c>
      <c r="C197" s="24" t="str">
        <f ca="1">IFERROR(__xludf.DUMMYFUNCTION("""COMPUTED_VALUE"""),"Gestión de Firmas")</f>
        <v>Gestión de Firmas</v>
      </c>
      <c r="D197" s="24" t="str">
        <f ca="1">IFERROR(__xludf.DUMMYFUNCTION("""COMPUTED_VALUE"""),"Generación de OC y Subida de boleta de garantía")</f>
        <v>Generación de OC y Subida de boleta de garantía</v>
      </c>
      <c r="K197" s="23"/>
    </row>
    <row r="198" spans="1:13" ht="12.5" x14ac:dyDescent="0.25">
      <c r="A198" s="24" t="str">
        <f ca="1">IFERROR(__xludf.DUMMYFUNCTION("TRANSPOSE(UNIQUE(FILTER(Listas_Gantt!$B$7:$B1000,Listas_Gantt!$A$7:$A1000=#REF!)))"),"#N/A")</f>
        <v>#N/A</v>
      </c>
      <c r="K198" s="23"/>
    </row>
    <row r="199" spans="1:13" ht="12.5" x14ac:dyDescent="0.25">
      <c r="A199" s="24" t="str">
        <f ca="1">IFERROR(__xludf.DUMMYFUNCTION("TRANSPOSE(UNIQUE(FILTER(Listas_Gantt!$B$7:$B1000,Listas_Gantt!$A$7:$A1000=#REF!)))"),"#N/A")</f>
        <v>#N/A</v>
      </c>
      <c r="K199" s="23"/>
    </row>
    <row r="200" spans="1:13" ht="12.5" x14ac:dyDescent="0.25">
      <c r="A200" s="24" t="str">
        <f ca="1">IFERROR(__xludf.DUMMYFUNCTION("TRANSPOSE(UNIQUE(FILTER(Listas_Gantt!$B$7:$B1000,Listas_Gantt!$A$7:$A1000=Gantt!I264)))"),"Ingreso Informe de Avance")</f>
        <v>Ingreso Informe de Avance</v>
      </c>
      <c r="B200" s="24" t="str">
        <f ca="1">IFERROR(__xludf.DUMMYFUNCTION("""COMPUTED_VALUE"""),"Revisión Informe de Avance")</f>
        <v>Revisión Informe de Avance</v>
      </c>
      <c r="C200" s="24" t="str">
        <f ca="1">IFERROR(__xludf.DUMMYFUNCTION("""COMPUTED_VALUE"""),"Acta de Aprobación Informe de Avance")</f>
        <v>Acta de Aprobación Informe de Avance</v>
      </c>
      <c r="D200" s="24" t="str">
        <f ca="1">IFERROR(__xludf.DUMMYFUNCTION("""COMPUTED_VALUE"""),"Ingreso Informe Final")</f>
        <v>Ingreso Informe Final</v>
      </c>
      <c r="E200" s="24" t="str">
        <f ca="1">IFERROR(__xludf.DUMMYFUNCTION("""COMPUTED_VALUE"""),"Revisión Informe Final")</f>
        <v>Revisión Informe Final</v>
      </c>
      <c r="F200" s="24" t="str">
        <f ca="1">IFERROR(__xludf.DUMMYFUNCTION("""COMPUTED_VALUE"""),"Acta de Aprobación Informe Final")</f>
        <v>Acta de Aprobación Informe Final</v>
      </c>
      <c r="K200" s="23"/>
    </row>
    <row r="201" spans="1:13" ht="12.5" x14ac:dyDescent="0.25">
      <c r="A201" s="24" t="str">
        <f ca="1">IFERROR(__xludf.DUMMYFUNCTION("TRANSPOSE(UNIQUE(FILTER(Listas_Gantt!$B$7:$B1000,Listas_Gantt!$A$7:$A1000=Gantt!I265)))"),"Ingreso Informe de Avance")</f>
        <v>Ingreso Informe de Avance</v>
      </c>
      <c r="B201" s="24" t="str">
        <f ca="1">IFERROR(__xludf.DUMMYFUNCTION("""COMPUTED_VALUE"""),"Revisión Informe de Avance")</f>
        <v>Revisión Informe de Avance</v>
      </c>
      <c r="C201" s="24" t="str">
        <f ca="1">IFERROR(__xludf.DUMMYFUNCTION("""COMPUTED_VALUE"""),"Acta de Aprobación Informe de Avance")</f>
        <v>Acta de Aprobación Informe de Avance</v>
      </c>
      <c r="D201" s="24" t="str">
        <f ca="1">IFERROR(__xludf.DUMMYFUNCTION("""COMPUTED_VALUE"""),"Ingreso Informe Final")</f>
        <v>Ingreso Informe Final</v>
      </c>
      <c r="E201" s="24" t="str">
        <f ca="1">IFERROR(__xludf.DUMMYFUNCTION("""COMPUTED_VALUE"""),"Revisión Informe Final")</f>
        <v>Revisión Informe Final</v>
      </c>
      <c r="F201" s="24" t="str">
        <f ca="1">IFERROR(__xludf.DUMMYFUNCTION("""COMPUTED_VALUE"""),"Acta de Aprobación Informe Final")</f>
        <v>Acta de Aprobación Informe Final</v>
      </c>
      <c r="K201" s="23"/>
    </row>
    <row r="202" spans="1:13" ht="12.5" x14ac:dyDescent="0.25">
      <c r="A202" s="24" t="str">
        <f ca="1">IFERROR(__xludf.DUMMYFUNCTION("TRANSPOSE(UNIQUE(FILTER(Listas_Gantt!$B$7:$B1000,Listas_Gantt!$A$7:$A1000=Gantt!I266)))"),"Ingreso Informe de Avance")</f>
        <v>Ingreso Informe de Avance</v>
      </c>
      <c r="B202" s="24" t="str">
        <f ca="1">IFERROR(__xludf.DUMMYFUNCTION("""COMPUTED_VALUE"""),"Revisión Informe de Avance")</f>
        <v>Revisión Informe de Avance</v>
      </c>
      <c r="C202" s="24" t="str">
        <f ca="1">IFERROR(__xludf.DUMMYFUNCTION("""COMPUTED_VALUE"""),"Acta de Aprobación Informe de Avance")</f>
        <v>Acta de Aprobación Informe de Avance</v>
      </c>
      <c r="D202" s="24" t="str">
        <f ca="1">IFERROR(__xludf.DUMMYFUNCTION("""COMPUTED_VALUE"""),"Ingreso Informe Final")</f>
        <v>Ingreso Informe Final</v>
      </c>
      <c r="E202" s="24" t="str">
        <f ca="1">IFERROR(__xludf.DUMMYFUNCTION("""COMPUTED_VALUE"""),"Revisión Informe Final")</f>
        <v>Revisión Informe Final</v>
      </c>
      <c r="F202" s="24" t="str">
        <f ca="1">IFERROR(__xludf.DUMMYFUNCTION("""COMPUTED_VALUE"""),"Acta de Aprobación Informe Final")</f>
        <v>Acta de Aprobación Informe Final</v>
      </c>
      <c r="K202" s="23"/>
    </row>
    <row r="203" spans="1:13" ht="12.5" x14ac:dyDescent="0.25">
      <c r="A203" s="24" t="str">
        <f ca="1">IFERROR(__xludf.DUMMYFUNCTION("TRANSPOSE(UNIQUE(FILTER(Listas_Gantt!$B$7:$B1000,Listas_Gantt!$A$7:$A1000=Gantt!I267)))"),"Ingreso Informe de Avance")</f>
        <v>Ingreso Informe de Avance</v>
      </c>
      <c r="B203" s="24" t="str">
        <f ca="1">IFERROR(__xludf.DUMMYFUNCTION("""COMPUTED_VALUE"""),"Revisión Informe de Avance")</f>
        <v>Revisión Informe de Avance</v>
      </c>
      <c r="C203" s="24" t="str">
        <f ca="1">IFERROR(__xludf.DUMMYFUNCTION("""COMPUTED_VALUE"""),"Acta de Aprobación Informe de Avance")</f>
        <v>Acta de Aprobación Informe de Avance</v>
      </c>
      <c r="D203" s="24" t="str">
        <f ca="1">IFERROR(__xludf.DUMMYFUNCTION("""COMPUTED_VALUE"""),"Ingreso Informe Final")</f>
        <v>Ingreso Informe Final</v>
      </c>
      <c r="E203" s="24" t="str">
        <f ca="1">IFERROR(__xludf.DUMMYFUNCTION("""COMPUTED_VALUE"""),"Revisión Informe Final")</f>
        <v>Revisión Informe Final</v>
      </c>
      <c r="F203" s="24" t="str">
        <f ca="1">IFERROR(__xludf.DUMMYFUNCTION("""COMPUTED_VALUE"""),"Acta de Aprobación Informe Final")</f>
        <v>Acta de Aprobación Informe Final</v>
      </c>
      <c r="K203" s="23"/>
    </row>
    <row r="204" spans="1:13" ht="12.5" x14ac:dyDescent="0.25">
      <c r="A204" s="24" t="str">
        <f ca="1">IFERROR(__xludf.DUMMYFUNCTION("TRANSPOSE(UNIQUE(FILTER(Listas_Gantt!$B$7:$B1000,Listas_Gantt!$A$7:$A1000=Gantt!I268)))"),"Ingreso Informe de Avance")</f>
        <v>Ingreso Informe de Avance</v>
      </c>
      <c r="B204" s="24" t="str">
        <f ca="1">IFERROR(__xludf.DUMMYFUNCTION("""COMPUTED_VALUE"""),"Revisión Informe de Avance")</f>
        <v>Revisión Informe de Avance</v>
      </c>
      <c r="C204" s="24" t="str">
        <f ca="1">IFERROR(__xludf.DUMMYFUNCTION("""COMPUTED_VALUE"""),"Acta de Aprobación Informe de Avance")</f>
        <v>Acta de Aprobación Informe de Avance</v>
      </c>
      <c r="D204" s="24" t="str">
        <f ca="1">IFERROR(__xludf.DUMMYFUNCTION("""COMPUTED_VALUE"""),"Ingreso Informe Final")</f>
        <v>Ingreso Informe Final</v>
      </c>
      <c r="E204" s="24" t="str">
        <f ca="1">IFERROR(__xludf.DUMMYFUNCTION("""COMPUTED_VALUE"""),"Revisión Informe Final")</f>
        <v>Revisión Informe Final</v>
      </c>
      <c r="F204" s="24" t="str">
        <f ca="1">IFERROR(__xludf.DUMMYFUNCTION("""COMPUTED_VALUE"""),"Acta de Aprobación Informe Final")</f>
        <v>Acta de Aprobación Informe Final</v>
      </c>
      <c r="K204" s="23"/>
    </row>
    <row r="205" spans="1:13" ht="12.5" x14ac:dyDescent="0.25">
      <c r="A205" s="24" t="str">
        <f ca="1">IFERROR(__xludf.DUMMYFUNCTION("TRANSPOSE(UNIQUE(FILTER(Listas_Gantt!$B$7:$B1000,Listas_Gantt!$A$7:$A1000=Gantt!I269)))"),"Ingreso Informe de Avance")</f>
        <v>Ingreso Informe de Avance</v>
      </c>
      <c r="B205" s="24" t="str">
        <f ca="1">IFERROR(__xludf.DUMMYFUNCTION("""COMPUTED_VALUE"""),"Revisión Informe de Avance")</f>
        <v>Revisión Informe de Avance</v>
      </c>
      <c r="C205" s="24" t="str">
        <f ca="1">IFERROR(__xludf.DUMMYFUNCTION("""COMPUTED_VALUE"""),"Acta de Aprobación Informe de Avance")</f>
        <v>Acta de Aprobación Informe de Avance</v>
      </c>
      <c r="D205" s="24" t="str">
        <f ca="1">IFERROR(__xludf.DUMMYFUNCTION("""COMPUTED_VALUE"""),"Ingreso Informe Final")</f>
        <v>Ingreso Informe Final</v>
      </c>
      <c r="E205" s="24" t="str">
        <f ca="1">IFERROR(__xludf.DUMMYFUNCTION("""COMPUTED_VALUE"""),"Revisión Informe Final")</f>
        <v>Revisión Informe Final</v>
      </c>
      <c r="F205" s="24" t="str">
        <f ca="1">IFERROR(__xludf.DUMMYFUNCTION("""COMPUTED_VALUE"""),"Acta de Aprobación Informe Final")</f>
        <v>Acta de Aprobación Informe Final</v>
      </c>
      <c r="K205" s="23"/>
    </row>
    <row r="206" spans="1:13" ht="12.5" x14ac:dyDescent="0.25">
      <c r="A206" s="24" t="str">
        <f ca="1">IFERROR(__xludf.DUMMYFUNCTION("TRANSPOSE(UNIQUE(FILTER(Listas_Gantt!$B$7:$B1000,Listas_Gantt!$A$7:$A1000=Gantt!I270)))"),"Ingreso Informe de Avance")</f>
        <v>Ingreso Informe de Avance</v>
      </c>
      <c r="B206" s="24" t="str">
        <f ca="1">IFERROR(__xludf.DUMMYFUNCTION("""COMPUTED_VALUE"""),"Revisión Informe de Avance")</f>
        <v>Revisión Informe de Avance</v>
      </c>
      <c r="C206" s="24" t="str">
        <f ca="1">IFERROR(__xludf.DUMMYFUNCTION("""COMPUTED_VALUE"""),"Acta de Aprobación Informe de Avance")</f>
        <v>Acta de Aprobación Informe de Avance</v>
      </c>
      <c r="D206" s="24" t="str">
        <f ca="1">IFERROR(__xludf.DUMMYFUNCTION("""COMPUTED_VALUE"""),"Ingreso Informe Final")</f>
        <v>Ingreso Informe Final</v>
      </c>
      <c r="E206" s="24" t="str">
        <f ca="1">IFERROR(__xludf.DUMMYFUNCTION("""COMPUTED_VALUE"""),"Revisión Informe Final")</f>
        <v>Revisión Informe Final</v>
      </c>
      <c r="F206" s="24" t="str">
        <f ca="1">IFERROR(__xludf.DUMMYFUNCTION("""COMPUTED_VALUE"""),"Acta de Aprobación Informe Final")</f>
        <v>Acta de Aprobación Informe Final</v>
      </c>
      <c r="K206" s="23"/>
    </row>
    <row r="207" spans="1:13" ht="12.5" x14ac:dyDescent="0.25">
      <c r="A207" s="24" t="str">
        <f ca="1">IFERROR(__xludf.DUMMYFUNCTION("TRANSPOSE(UNIQUE(FILTER(Listas_Gantt!$B$7:$B1000,Listas_Gantt!$A$7:$A1000=Gantt!I271)))"),"Ingreso Informe de Avance")</f>
        <v>Ingreso Informe de Avance</v>
      </c>
      <c r="B207" s="24" t="str">
        <f ca="1">IFERROR(__xludf.DUMMYFUNCTION("""COMPUTED_VALUE"""),"Revisión Informe de Avance")</f>
        <v>Revisión Informe de Avance</v>
      </c>
      <c r="C207" s="24" t="str">
        <f ca="1">IFERROR(__xludf.DUMMYFUNCTION("""COMPUTED_VALUE"""),"Acta de Aprobación Informe de Avance")</f>
        <v>Acta de Aprobación Informe de Avance</v>
      </c>
      <c r="D207" s="24" t="str">
        <f ca="1">IFERROR(__xludf.DUMMYFUNCTION("""COMPUTED_VALUE"""),"Ingreso Informe Final")</f>
        <v>Ingreso Informe Final</v>
      </c>
      <c r="E207" s="24" t="str">
        <f ca="1">IFERROR(__xludf.DUMMYFUNCTION("""COMPUTED_VALUE"""),"Revisión Informe Final")</f>
        <v>Revisión Informe Final</v>
      </c>
      <c r="F207" s="24" t="str">
        <f ca="1">IFERROR(__xludf.DUMMYFUNCTION("""COMPUTED_VALUE"""),"Acta de Aprobación Informe Final")</f>
        <v>Acta de Aprobación Informe Final</v>
      </c>
      <c r="K207" s="23"/>
    </row>
    <row r="208" spans="1:13" ht="12.5" x14ac:dyDescent="0.25">
      <c r="A208" s="24" t="str">
        <f ca="1">IFERROR(__xludf.DUMMYFUNCTION("TRANSPOSE(UNIQUE(FILTER(Listas_Gantt!$B$7:$B1000,Listas_Gantt!$A$7:$A1000=Gantt!I272)))"),"Ingreso Informe de Avance")</f>
        <v>Ingreso Informe de Avance</v>
      </c>
      <c r="B208" s="24" t="str">
        <f ca="1">IFERROR(__xludf.DUMMYFUNCTION("""COMPUTED_VALUE"""),"Revisión Informe de Avance")</f>
        <v>Revisión Informe de Avance</v>
      </c>
      <c r="C208" s="24" t="str">
        <f ca="1">IFERROR(__xludf.DUMMYFUNCTION("""COMPUTED_VALUE"""),"Acta de Aprobación Informe de Avance")</f>
        <v>Acta de Aprobación Informe de Avance</v>
      </c>
      <c r="D208" s="24" t="str">
        <f ca="1">IFERROR(__xludf.DUMMYFUNCTION("""COMPUTED_VALUE"""),"Ingreso Informe Final")</f>
        <v>Ingreso Informe Final</v>
      </c>
      <c r="E208" s="24" t="str">
        <f ca="1">IFERROR(__xludf.DUMMYFUNCTION("""COMPUTED_VALUE"""),"Revisión Informe Final")</f>
        <v>Revisión Informe Final</v>
      </c>
      <c r="F208" s="24" t="str">
        <f ca="1">IFERROR(__xludf.DUMMYFUNCTION("""COMPUTED_VALUE"""),"Acta de Aprobación Informe Final")</f>
        <v>Acta de Aprobación Informe Final</v>
      </c>
      <c r="K208" s="23"/>
    </row>
    <row r="209" spans="1:11" ht="12.5" x14ac:dyDescent="0.25">
      <c r="A209" s="24" t="str">
        <f ca="1">IFERROR(__xludf.DUMMYFUNCTION("TRANSPOSE(UNIQUE(FILTER(Listas_Gantt!$B$7:$B1000,Listas_Gantt!$A$7:$A1000=Gantt!I273)))"),"Factura Solicitada")</f>
        <v>Factura Solicitada</v>
      </c>
      <c r="B209" s="24" t="str">
        <f ca="1">IFERROR(__xludf.DUMMYFUNCTION("""COMPUTED_VALUE"""),"Factura Aceptada")</f>
        <v>Factura Aceptada</v>
      </c>
      <c r="C209" s="24" t="str">
        <f ca="1">IFERROR(__xludf.DUMMYFUNCTION("""COMPUTED_VALUE"""),"Pago Ingresado")</f>
        <v>Pago Ingresado</v>
      </c>
      <c r="D209" s="24" t="str">
        <f ca="1">IFERROR(__xludf.DUMMYFUNCTION("""COMPUTED_VALUE"""),"Pago Aprobado")</f>
        <v>Pago Aprobado</v>
      </c>
      <c r="E209" s="24" t="str">
        <f ca="1">IFERROR(__xludf.DUMMYFUNCTION("""COMPUTED_VALUE"""),"Pagado")</f>
        <v>Pagado</v>
      </c>
      <c r="K209" s="23"/>
    </row>
    <row r="210" spans="1:11" ht="12.5" x14ac:dyDescent="0.25">
      <c r="A210" s="24" t="str">
        <f ca="1">IFERROR(__xludf.DUMMYFUNCTION("TRANSPOSE(UNIQUE(FILTER(Listas_Gantt!$B$7:$B1000,Listas_Gantt!$A$7:$A1000=Gantt!I274)))"),"Factura Solicitada")</f>
        <v>Factura Solicitada</v>
      </c>
      <c r="B210" s="24" t="str">
        <f ca="1">IFERROR(__xludf.DUMMYFUNCTION("""COMPUTED_VALUE"""),"Factura Aceptada")</f>
        <v>Factura Aceptada</v>
      </c>
      <c r="C210" s="24" t="str">
        <f ca="1">IFERROR(__xludf.DUMMYFUNCTION("""COMPUTED_VALUE"""),"Pago Ingresado")</f>
        <v>Pago Ingresado</v>
      </c>
      <c r="D210" s="24" t="str">
        <f ca="1">IFERROR(__xludf.DUMMYFUNCTION("""COMPUTED_VALUE"""),"Pago Aprobado")</f>
        <v>Pago Aprobado</v>
      </c>
      <c r="E210" s="24" t="str">
        <f ca="1">IFERROR(__xludf.DUMMYFUNCTION("""COMPUTED_VALUE"""),"Pagado")</f>
        <v>Pagado</v>
      </c>
      <c r="K210" s="23"/>
    </row>
    <row r="211" spans="1:11" ht="12.5" x14ac:dyDescent="0.25">
      <c r="A211" s="24" t="str">
        <f ca="1">IFERROR(__xludf.DUMMYFUNCTION("TRANSPOSE(UNIQUE(FILTER(Listas_Gantt!$B$7:$B1000,Listas_Gantt!$A$7:$A1000=Gantt!I275)))"),"Factura Solicitada")</f>
        <v>Factura Solicitada</v>
      </c>
      <c r="B211" s="24" t="str">
        <f ca="1">IFERROR(__xludf.DUMMYFUNCTION("""COMPUTED_VALUE"""),"Factura Aceptada")</f>
        <v>Factura Aceptada</v>
      </c>
      <c r="C211" s="24" t="str">
        <f ca="1">IFERROR(__xludf.DUMMYFUNCTION("""COMPUTED_VALUE"""),"Pago Ingresado")</f>
        <v>Pago Ingresado</v>
      </c>
      <c r="D211" s="24" t="str">
        <f ca="1">IFERROR(__xludf.DUMMYFUNCTION("""COMPUTED_VALUE"""),"Pago Aprobado")</f>
        <v>Pago Aprobado</v>
      </c>
      <c r="E211" s="24" t="str">
        <f ca="1">IFERROR(__xludf.DUMMYFUNCTION("""COMPUTED_VALUE"""),"Pagado")</f>
        <v>Pagado</v>
      </c>
      <c r="K211" s="23"/>
    </row>
    <row r="212" spans="1:11" ht="12.5" x14ac:dyDescent="0.25">
      <c r="A212" s="24" t="str">
        <f ca="1">IFERROR(__xludf.DUMMYFUNCTION("TRANSPOSE(UNIQUE(FILTER(Listas_Gantt!$B$7:$B1000,Listas_Gantt!$A$7:$A1000=Gantt!I276)))"),"Factura Solicitada")</f>
        <v>Factura Solicitada</v>
      </c>
      <c r="B212" s="24" t="str">
        <f ca="1">IFERROR(__xludf.DUMMYFUNCTION("""COMPUTED_VALUE"""),"Factura Aceptada")</f>
        <v>Factura Aceptada</v>
      </c>
      <c r="C212" s="24" t="str">
        <f ca="1">IFERROR(__xludf.DUMMYFUNCTION("""COMPUTED_VALUE"""),"Pago Ingresado")</f>
        <v>Pago Ingresado</v>
      </c>
      <c r="D212" s="24" t="str">
        <f ca="1">IFERROR(__xludf.DUMMYFUNCTION("""COMPUTED_VALUE"""),"Pago Aprobado")</f>
        <v>Pago Aprobado</v>
      </c>
      <c r="E212" s="24" t="str">
        <f ca="1">IFERROR(__xludf.DUMMYFUNCTION("""COMPUTED_VALUE"""),"Pagado")</f>
        <v>Pagado</v>
      </c>
      <c r="K212" s="23"/>
    </row>
    <row r="213" spans="1:11" ht="12.5" x14ac:dyDescent="0.25">
      <c r="A213" s="24" t="str">
        <f ca="1">IFERROR(__xludf.DUMMYFUNCTION("TRANSPOSE(UNIQUE(FILTER(Listas_Gantt!$B$7:$B1000,Listas_Gantt!$A$7:$A1000=Gantt!I277)))"),"Factura Solicitada")</f>
        <v>Factura Solicitada</v>
      </c>
      <c r="B213" s="24" t="str">
        <f ca="1">IFERROR(__xludf.DUMMYFUNCTION("""COMPUTED_VALUE"""),"Factura Aceptada")</f>
        <v>Factura Aceptada</v>
      </c>
      <c r="C213" s="24" t="str">
        <f ca="1">IFERROR(__xludf.DUMMYFUNCTION("""COMPUTED_VALUE"""),"Pago Ingresado")</f>
        <v>Pago Ingresado</v>
      </c>
      <c r="D213" s="24" t="str">
        <f ca="1">IFERROR(__xludf.DUMMYFUNCTION("""COMPUTED_VALUE"""),"Pago Aprobado")</f>
        <v>Pago Aprobado</v>
      </c>
      <c r="E213" s="24" t="str">
        <f ca="1">IFERROR(__xludf.DUMMYFUNCTION("""COMPUTED_VALUE"""),"Pagado")</f>
        <v>Pagado</v>
      </c>
      <c r="K213" s="23"/>
    </row>
    <row r="214" spans="1:11" ht="12.5" x14ac:dyDescent="0.25">
      <c r="A214" s="24" t="str">
        <f ca="1">IFERROR(__xludf.DUMMYFUNCTION("TRANSPOSE(UNIQUE(FILTER(Listas_Gantt!$B$7:$B1000,Listas_Gantt!$A$7:$A1000=Gantt!I278)))"),"Ingreso Informe de Avance")</f>
        <v>Ingreso Informe de Avance</v>
      </c>
      <c r="B214" s="24" t="str">
        <f ca="1">IFERROR(__xludf.DUMMYFUNCTION("""COMPUTED_VALUE"""),"Revisión Informe de Avance")</f>
        <v>Revisión Informe de Avance</v>
      </c>
      <c r="C214" s="24" t="str">
        <f ca="1">IFERROR(__xludf.DUMMYFUNCTION("""COMPUTED_VALUE"""),"Acta de Aprobación Informe de Avance")</f>
        <v>Acta de Aprobación Informe de Avance</v>
      </c>
      <c r="D214" s="24" t="str">
        <f ca="1">IFERROR(__xludf.DUMMYFUNCTION("""COMPUTED_VALUE"""),"Ingreso Informe Final")</f>
        <v>Ingreso Informe Final</v>
      </c>
      <c r="E214" s="24" t="str">
        <f ca="1">IFERROR(__xludf.DUMMYFUNCTION("""COMPUTED_VALUE"""),"Revisión Informe Final")</f>
        <v>Revisión Informe Final</v>
      </c>
      <c r="F214" s="24" t="str">
        <f ca="1">IFERROR(__xludf.DUMMYFUNCTION("""COMPUTED_VALUE"""),"Acta de Aprobación Informe Final")</f>
        <v>Acta de Aprobación Informe Final</v>
      </c>
      <c r="K214" s="23"/>
    </row>
    <row r="215" spans="1:11" ht="12.5" x14ac:dyDescent="0.25">
      <c r="A215" s="24" t="str">
        <f ca="1">IFERROR(__xludf.DUMMYFUNCTION("TRANSPOSE(UNIQUE(FILTER(Listas_Gantt!$B$7:$B1000,Listas_Gantt!$A$7:$A1000=Gantt!I279)))"),"Ingreso Informe de Avance")</f>
        <v>Ingreso Informe de Avance</v>
      </c>
      <c r="B215" s="24" t="str">
        <f ca="1">IFERROR(__xludf.DUMMYFUNCTION("""COMPUTED_VALUE"""),"Revisión Informe de Avance")</f>
        <v>Revisión Informe de Avance</v>
      </c>
      <c r="C215" s="24" t="str">
        <f ca="1">IFERROR(__xludf.DUMMYFUNCTION("""COMPUTED_VALUE"""),"Acta de Aprobación Informe de Avance")</f>
        <v>Acta de Aprobación Informe de Avance</v>
      </c>
      <c r="D215" s="24" t="str">
        <f ca="1">IFERROR(__xludf.DUMMYFUNCTION("""COMPUTED_VALUE"""),"Ingreso Informe Final")</f>
        <v>Ingreso Informe Final</v>
      </c>
      <c r="E215" s="24" t="str">
        <f ca="1">IFERROR(__xludf.DUMMYFUNCTION("""COMPUTED_VALUE"""),"Revisión Informe Final")</f>
        <v>Revisión Informe Final</v>
      </c>
      <c r="F215" s="24" t="str">
        <f ca="1">IFERROR(__xludf.DUMMYFUNCTION("""COMPUTED_VALUE"""),"Acta de Aprobación Informe Final")</f>
        <v>Acta de Aprobación Informe Final</v>
      </c>
      <c r="K215" s="23"/>
    </row>
    <row r="216" spans="1:11" ht="12.5" x14ac:dyDescent="0.25">
      <c r="A216" s="24" t="str">
        <f ca="1">IFERROR(__xludf.DUMMYFUNCTION("TRANSPOSE(UNIQUE(FILTER(Listas_Gantt!$B$7:$B1000,Listas_Gantt!$A$7:$A1000=Gantt!I280)))"),"Ingreso Informe de Avance")</f>
        <v>Ingreso Informe de Avance</v>
      </c>
      <c r="B216" s="24" t="str">
        <f ca="1">IFERROR(__xludf.DUMMYFUNCTION("""COMPUTED_VALUE"""),"Revisión Informe de Avance")</f>
        <v>Revisión Informe de Avance</v>
      </c>
      <c r="C216" s="24" t="str">
        <f ca="1">IFERROR(__xludf.DUMMYFUNCTION("""COMPUTED_VALUE"""),"Acta de Aprobación Informe de Avance")</f>
        <v>Acta de Aprobación Informe de Avance</v>
      </c>
      <c r="D216" s="24" t="str">
        <f ca="1">IFERROR(__xludf.DUMMYFUNCTION("""COMPUTED_VALUE"""),"Ingreso Informe Final")</f>
        <v>Ingreso Informe Final</v>
      </c>
      <c r="E216" s="24" t="str">
        <f ca="1">IFERROR(__xludf.DUMMYFUNCTION("""COMPUTED_VALUE"""),"Revisión Informe Final")</f>
        <v>Revisión Informe Final</v>
      </c>
      <c r="F216" s="24" t="str">
        <f ca="1">IFERROR(__xludf.DUMMYFUNCTION("""COMPUTED_VALUE"""),"Acta de Aprobación Informe Final")</f>
        <v>Acta de Aprobación Informe Final</v>
      </c>
      <c r="K216" s="23"/>
    </row>
    <row r="217" spans="1:11" ht="12.5" x14ac:dyDescent="0.25">
      <c r="A217" s="24" t="str">
        <f ca="1">IFERROR(__xludf.DUMMYFUNCTION("TRANSPOSE(UNIQUE(FILTER(Listas_Gantt!$B$7:$B1000,Listas_Gantt!$A$7:$A1000=Gantt!I281)))"),"Ingreso Informe de Avance")</f>
        <v>Ingreso Informe de Avance</v>
      </c>
      <c r="B217" s="24" t="str">
        <f ca="1">IFERROR(__xludf.DUMMYFUNCTION("""COMPUTED_VALUE"""),"Revisión Informe de Avance")</f>
        <v>Revisión Informe de Avance</v>
      </c>
      <c r="C217" s="24" t="str">
        <f ca="1">IFERROR(__xludf.DUMMYFUNCTION("""COMPUTED_VALUE"""),"Acta de Aprobación Informe de Avance")</f>
        <v>Acta de Aprobación Informe de Avance</v>
      </c>
      <c r="D217" s="24" t="str">
        <f ca="1">IFERROR(__xludf.DUMMYFUNCTION("""COMPUTED_VALUE"""),"Ingreso Informe Final")</f>
        <v>Ingreso Informe Final</v>
      </c>
      <c r="E217" s="24" t="str">
        <f ca="1">IFERROR(__xludf.DUMMYFUNCTION("""COMPUTED_VALUE"""),"Revisión Informe Final")</f>
        <v>Revisión Informe Final</v>
      </c>
      <c r="F217" s="24" t="str">
        <f ca="1">IFERROR(__xludf.DUMMYFUNCTION("""COMPUTED_VALUE"""),"Acta de Aprobación Informe Final")</f>
        <v>Acta de Aprobación Informe Final</v>
      </c>
      <c r="K217" s="23"/>
    </row>
    <row r="218" spans="1:11" ht="12.5" x14ac:dyDescent="0.25">
      <c r="A218" s="24" t="str">
        <f ca="1">IFERROR(__xludf.DUMMYFUNCTION("TRANSPOSE(UNIQUE(FILTER(Listas_Gantt!$B$7:$B1000,Listas_Gantt!$A$7:$A1000=Gantt!I282)))"),"Ingreso Informe de Avance")</f>
        <v>Ingreso Informe de Avance</v>
      </c>
      <c r="B218" s="24" t="str">
        <f ca="1">IFERROR(__xludf.DUMMYFUNCTION("""COMPUTED_VALUE"""),"Revisión Informe de Avance")</f>
        <v>Revisión Informe de Avance</v>
      </c>
      <c r="C218" s="24" t="str">
        <f ca="1">IFERROR(__xludf.DUMMYFUNCTION("""COMPUTED_VALUE"""),"Acta de Aprobación Informe de Avance")</f>
        <v>Acta de Aprobación Informe de Avance</v>
      </c>
      <c r="D218" s="24" t="str">
        <f ca="1">IFERROR(__xludf.DUMMYFUNCTION("""COMPUTED_VALUE"""),"Ingreso Informe Final")</f>
        <v>Ingreso Informe Final</v>
      </c>
      <c r="E218" s="24" t="str">
        <f ca="1">IFERROR(__xludf.DUMMYFUNCTION("""COMPUTED_VALUE"""),"Revisión Informe Final")</f>
        <v>Revisión Informe Final</v>
      </c>
      <c r="F218" s="24" t="str">
        <f ca="1">IFERROR(__xludf.DUMMYFUNCTION("""COMPUTED_VALUE"""),"Acta de Aprobación Informe Final")</f>
        <v>Acta de Aprobación Informe Final</v>
      </c>
      <c r="K218" s="23"/>
    </row>
    <row r="219" spans="1:11" ht="12.5" x14ac:dyDescent="0.25">
      <c r="A219" s="24" t="str">
        <f ca="1">IFERROR(__xludf.DUMMYFUNCTION("TRANSPOSE(UNIQUE(FILTER(Listas_Gantt!$B$7:$B1000,Listas_Gantt!$A$7:$A1000=Gantt!I283)))"),"Ingreso Informe de Avance")</f>
        <v>Ingreso Informe de Avance</v>
      </c>
      <c r="B219" s="24" t="str">
        <f ca="1">IFERROR(__xludf.DUMMYFUNCTION("""COMPUTED_VALUE"""),"Revisión Informe de Avance")</f>
        <v>Revisión Informe de Avance</v>
      </c>
      <c r="C219" s="24" t="str">
        <f ca="1">IFERROR(__xludf.DUMMYFUNCTION("""COMPUTED_VALUE"""),"Acta de Aprobación Informe de Avance")</f>
        <v>Acta de Aprobación Informe de Avance</v>
      </c>
      <c r="D219" s="24" t="str">
        <f ca="1">IFERROR(__xludf.DUMMYFUNCTION("""COMPUTED_VALUE"""),"Ingreso Informe Final")</f>
        <v>Ingreso Informe Final</v>
      </c>
      <c r="E219" s="24" t="str">
        <f ca="1">IFERROR(__xludf.DUMMYFUNCTION("""COMPUTED_VALUE"""),"Revisión Informe Final")</f>
        <v>Revisión Informe Final</v>
      </c>
      <c r="F219" s="24" t="str">
        <f ca="1">IFERROR(__xludf.DUMMYFUNCTION("""COMPUTED_VALUE"""),"Acta de Aprobación Informe Final")</f>
        <v>Acta de Aprobación Informe Final</v>
      </c>
      <c r="K219" s="23"/>
    </row>
    <row r="220" spans="1:11" ht="12.5" x14ac:dyDescent="0.25">
      <c r="A220" s="24" t="str">
        <f ca="1">IFERROR(__xludf.DUMMYFUNCTION("TRANSPOSE(UNIQUE(FILTER(Listas_Gantt!$B$7:$B1000,Listas_Gantt!$A$7:$A1000=Gantt!I284)))"),"Factura Solicitada")</f>
        <v>Factura Solicitada</v>
      </c>
      <c r="B220" s="24" t="str">
        <f ca="1">IFERROR(__xludf.DUMMYFUNCTION("""COMPUTED_VALUE"""),"Factura Aceptada")</f>
        <v>Factura Aceptada</v>
      </c>
      <c r="C220" s="24" t="str">
        <f ca="1">IFERROR(__xludf.DUMMYFUNCTION("""COMPUTED_VALUE"""),"Pago Ingresado")</f>
        <v>Pago Ingresado</v>
      </c>
      <c r="D220" s="24" t="str">
        <f ca="1">IFERROR(__xludf.DUMMYFUNCTION("""COMPUTED_VALUE"""),"Pago Aprobado")</f>
        <v>Pago Aprobado</v>
      </c>
      <c r="E220" s="24" t="str">
        <f ca="1">IFERROR(__xludf.DUMMYFUNCTION("""COMPUTED_VALUE"""),"Pagado")</f>
        <v>Pagado</v>
      </c>
      <c r="K220" s="23"/>
    </row>
    <row r="221" spans="1:11" ht="12.5" x14ac:dyDescent="0.25">
      <c r="A221" s="24" t="str">
        <f ca="1">IFERROR(__xludf.DUMMYFUNCTION("TRANSPOSE(UNIQUE(FILTER(Listas_Gantt!$B$7:$B1000,Listas_Gantt!$A$7:$A1000=Gantt!I285)))"),"Factura Solicitada")</f>
        <v>Factura Solicitada</v>
      </c>
      <c r="B221" s="24" t="str">
        <f ca="1">IFERROR(__xludf.DUMMYFUNCTION("""COMPUTED_VALUE"""),"Factura Aceptada")</f>
        <v>Factura Aceptada</v>
      </c>
      <c r="C221" s="24" t="str">
        <f ca="1">IFERROR(__xludf.DUMMYFUNCTION("""COMPUTED_VALUE"""),"Pago Ingresado")</f>
        <v>Pago Ingresado</v>
      </c>
      <c r="D221" s="24" t="str">
        <f ca="1">IFERROR(__xludf.DUMMYFUNCTION("""COMPUTED_VALUE"""),"Pago Aprobado")</f>
        <v>Pago Aprobado</v>
      </c>
      <c r="E221" s="24" t="str">
        <f ca="1">IFERROR(__xludf.DUMMYFUNCTION("""COMPUTED_VALUE"""),"Pagado")</f>
        <v>Pagado</v>
      </c>
      <c r="K221" s="23"/>
    </row>
    <row r="222" spans="1:11" ht="12.5" x14ac:dyDescent="0.25">
      <c r="A222" s="24" t="str">
        <f ca="1">IFERROR(__xludf.DUMMYFUNCTION("TRANSPOSE(UNIQUE(FILTER(Listas_Gantt!$B$7:$B1000,Listas_Gantt!$A$7:$A1000=Gantt!I286)))"),"Factura Solicitada")</f>
        <v>Factura Solicitada</v>
      </c>
      <c r="B222" s="24" t="str">
        <f ca="1">IFERROR(__xludf.DUMMYFUNCTION("""COMPUTED_VALUE"""),"Factura Aceptada")</f>
        <v>Factura Aceptada</v>
      </c>
      <c r="C222" s="24" t="str">
        <f ca="1">IFERROR(__xludf.DUMMYFUNCTION("""COMPUTED_VALUE"""),"Pago Ingresado")</f>
        <v>Pago Ingresado</v>
      </c>
      <c r="D222" s="24" t="str">
        <f ca="1">IFERROR(__xludf.DUMMYFUNCTION("""COMPUTED_VALUE"""),"Pago Aprobado")</f>
        <v>Pago Aprobado</v>
      </c>
      <c r="E222" s="24" t="str">
        <f ca="1">IFERROR(__xludf.DUMMYFUNCTION("""COMPUTED_VALUE"""),"Pagado")</f>
        <v>Pagado</v>
      </c>
      <c r="K222" s="23"/>
    </row>
    <row r="223" spans="1:11" ht="12.5" x14ac:dyDescent="0.25">
      <c r="A223" s="24" t="str">
        <f ca="1">IFERROR(__xludf.DUMMYFUNCTION("TRANSPOSE(UNIQUE(FILTER(Listas_Gantt!$B$7:$B1000,Listas_Gantt!$A$7:$A1000=Gantt!I287)))"),"Factura Solicitada")</f>
        <v>Factura Solicitada</v>
      </c>
      <c r="B223" s="24" t="str">
        <f ca="1">IFERROR(__xludf.DUMMYFUNCTION("""COMPUTED_VALUE"""),"Factura Aceptada")</f>
        <v>Factura Aceptada</v>
      </c>
      <c r="C223" s="24" t="str">
        <f ca="1">IFERROR(__xludf.DUMMYFUNCTION("""COMPUTED_VALUE"""),"Pago Ingresado")</f>
        <v>Pago Ingresado</v>
      </c>
      <c r="D223" s="24" t="str">
        <f ca="1">IFERROR(__xludf.DUMMYFUNCTION("""COMPUTED_VALUE"""),"Pago Aprobado")</f>
        <v>Pago Aprobado</v>
      </c>
      <c r="E223" s="24" t="str">
        <f ca="1">IFERROR(__xludf.DUMMYFUNCTION("""COMPUTED_VALUE"""),"Pagado")</f>
        <v>Pagado</v>
      </c>
      <c r="K223" s="23"/>
    </row>
    <row r="224" spans="1:11" ht="12.5" x14ac:dyDescent="0.25">
      <c r="A224" s="24" t="str">
        <f ca="1">IFERROR(__xludf.DUMMYFUNCTION("TRANSPOSE(UNIQUE(FILTER(Listas_Gantt!$B$7:$B1000,Listas_Gantt!$A$7:$A1000=Gantt!I288)))"),"Factura Solicitada")</f>
        <v>Factura Solicitada</v>
      </c>
      <c r="B224" s="24" t="str">
        <f ca="1">IFERROR(__xludf.DUMMYFUNCTION("""COMPUTED_VALUE"""),"Factura Aceptada")</f>
        <v>Factura Aceptada</v>
      </c>
      <c r="C224" s="24" t="str">
        <f ca="1">IFERROR(__xludf.DUMMYFUNCTION("""COMPUTED_VALUE"""),"Pago Ingresado")</f>
        <v>Pago Ingresado</v>
      </c>
      <c r="D224" s="24" t="str">
        <f ca="1">IFERROR(__xludf.DUMMYFUNCTION("""COMPUTED_VALUE"""),"Pago Aprobado")</f>
        <v>Pago Aprobado</v>
      </c>
      <c r="E224" s="24" t="str">
        <f ca="1">IFERROR(__xludf.DUMMYFUNCTION("""COMPUTED_VALUE"""),"Pagado")</f>
        <v>Pagado</v>
      </c>
      <c r="K224" s="23"/>
    </row>
    <row r="225" spans="1:13" ht="12.5" x14ac:dyDescent="0.25">
      <c r="A225" s="24" t="str">
        <f ca="1">IFERROR(__xludf.DUMMYFUNCTION("TRANSPOSE(UNIQUE(FILTER(Listas_Gantt!$B$7:$B1000,Listas_Gantt!$A$7:$A1000=Gantt!I289)))"),"Ingreso Solicitud Hito Comunicacional Cierre")</f>
        <v>Ingreso Solicitud Hito Comunicacional Cierre</v>
      </c>
      <c r="K225" s="23"/>
    </row>
    <row r="226" spans="1:13" ht="12.5" x14ac:dyDescent="0.25">
      <c r="A226" s="24" t="str">
        <f ca="1">IFERROR(__xludf.DUMMYFUNCTION("TRANSPOSE(UNIQUE(FILTER(Listas_Gantt!$B$7:$B1000,Listas_Gantt!$A$7:$A1000=Gantt!I290)))"),"Cierre Concurso / Licitación")</f>
        <v>Cierre Concurso / Licitación</v>
      </c>
      <c r="B226" s="24" t="str">
        <f ca="1">IFERROR(__xludf.DUMMYFUNCTION("""COMPUTED_VALUE"""),"Apertura Administrativa")</f>
        <v>Apertura Administrativa</v>
      </c>
      <c r="C226" s="24" t="str">
        <f ca="1">IFERROR(__xludf.DUMMYFUNCTION("""COMPUTED_VALUE"""),"Asistencia para Revisión Legal de Ofertas")</f>
        <v>Asistencia para Revisión Legal de Ofertas</v>
      </c>
      <c r="D226" s="24" t="str">
        <f ca="1">IFERROR(__xludf.DUMMYFUNCTION("""COMPUTED_VALUE"""),"Reunión Legal con Comisión Evaluadora")</f>
        <v>Reunión Legal con Comisión Evaluadora</v>
      </c>
      <c r="E226" s="24" t="str">
        <f ca="1">IFERROR(__xludf.DUMMYFUNCTION("""COMPUTED_VALUE"""),"Elaboración Acta Evaluación")</f>
        <v>Elaboración Acta Evaluación</v>
      </c>
      <c r="F226" s="24" t="str">
        <f ca="1">IFERROR(__xludf.DUMMYFUNCTION("""COMPUTED_VALUE"""),"Revisión Acta Evaluación")</f>
        <v>Revisión Acta Evaluación</v>
      </c>
      <c r="G226" s="24" t="str">
        <f ca="1">IFERROR(__xludf.DUMMYFUNCTION("""COMPUTED_VALUE"""),"Aprobación Acta Evaluación")</f>
        <v>Aprobación Acta Evaluación</v>
      </c>
      <c r="H226" s="24" t="str">
        <f ca="1">IFERROR(__xludf.DUMMYFUNCTION("""COMPUTED_VALUE"""),"Elaboración Acta Adjudicación")</f>
        <v>Elaboración Acta Adjudicación</v>
      </c>
      <c r="I226" s="24" t="str">
        <f ca="1">IFERROR(__xludf.DUMMYFUNCTION("""COMPUTED_VALUE"""),"Revisión Acta Adjudicación")</f>
        <v>Revisión Acta Adjudicación</v>
      </c>
      <c r="J226" s="24" t="str">
        <f ca="1">IFERROR(__xludf.DUMMYFUNCTION("""COMPUTED_VALUE"""),"Aprobación Acta Adjudicación")</f>
        <v>Aprobación Acta Adjudicación</v>
      </c>
      <c r="K226" s="23" t="str">
        <f ca="1">IFERROR(__xludf.DUMMYFUNCTION("""COMPUTED_VALUE"""),"Gestión de Firmas")</f>
        <v>Gestión de Firmas</v>
      </c>
      <c r="L226" s="24" t="str">
        <f ca="1">IFERROR(__xludf.DUMMYFUNCTION("""COMPUTED_VALUE"""),"Publicación Acta Adjudicación Web Agencia")</f>
        <v>Publicación Acta Adjudicación Web Agencia</v>
      </c>
      <c r="M226" s="24" t="str">
        <f ca="1">IFERROR(__xludf.DUMMYFUNCTION("""COMPUTED_VALUE"""),"Publicación Acta Adjudicación Mercado Público")</f>
        <v>Publicación Acta Adjudicación Mercado Público</v>
      </c>
    </row>
    <row r="227" spans="1:13" ht="12.5" x14ac:dyDescent="0.25">
      <c r="A227" s="24" t="str">
        <f ca="1">IFERROR(__xludf.DUMMYFUNCTION("TRANSPOSE(UNIQUE(FILTER(Listas_Gantt!$B$7:$B1000,Listas_Gantt!$A$7:$A1000=Gantt!I291)))"),"Cierre Concurso / Licitación")</f>
        <v>Cierre Concurso / Licitación</v>
      </c>
      <c r="B227" s="24" t="str">
        <f ca="1">IFERROR(__xludf.DUMMYFUNCTION("""COMPUTED_VALUE"""),"Apertura Administrativa")</f>
        <v>Apertura Administrativa</v>
      </c>
      <c r="C227" s="24" t="str">
        <f ca="1">IFERROR(__xludf.DUMMYFUNCTION("""COMPUTED_VALUE"""),"Asistencia para Revisión Legal de Ofertas")</f>
        <v>Asistencia para Revisión Legal de Ofertas</v>
      </c>
      <c r="D227" s="24" t="str">
        <f ca="1">IFERROR(__xludf.DUMMYFUNCTION("""COMPUTED_VALUE"""),"Reunión Legal con Comisión Evaluadora")</f>
        <v>Reunión Legal con Comisión Evaluadora</v>
      </c>
      <c r="E227" s="24" t="str">
        <f ca="1">IFERROR(__xludf.DUMMYFUNCTION("""COMPUTED_VALUE"""),"Elaboración Acta Evaluación")</f>
        <v>Elaboración Acta Evaluación</v>
      </c>
      <c r="F227" s="24" t="str">
        <f ca="1">IFERROR(__xludf.DUMMYFUNCTION("""COMPUTED_VALUE"""),"Revisión Acta Evaluación")</f>
        <v>Revisión Acta Evaluación</v>
      </c>
      <c r="G227" s="24" t="str">
        <f ca="1">IFERROR(__xludf.DUMMYFUNCTION("""COMPUTED_VALUE"""),"Aprobación Acta Evaluación")</f>
        <v>Aprobación Acta Evaluación</v>
      </c>
      <c r="H227" s="24" t="str">
        <f ca="1">IFERROR(__xludf.DUMMYFUNCTION("""COMPUTED_VALUE"""),"Elaboración Acta Adjudicación")</f>
        <v>Elaboración Acta Adjudicación</v>
      </c>
      <c r="I227" s="24" t="str">
        <f ca="1">IFERROR(__xludf.DUMMYFUNCTION("""COMPUTED_VALUE"""),"Revisión Acta Adjudicación")</f>
        <v>Revisión Acta Adjudicación</v>
      </c>
      <c r="J227" s="24" t="str">
        <f ca="1">IFERROR(__xludf.DUMMYFUNCTION("""COMPUTED_VALUE"""),"Aprobación Acta Adjudicación")</f>
        <v>Aprobación Acta Adjudicación</v>
      </c>
      <c r="K227" s="23" t="str">
        <f ca="1">IFERROR(__xludf.DUMMYFUNCTION("""COMPUTED_VALUE"""),"Gestión de Firmas")</f>
        <v>Gestión de Firmas</v>
      </c>
      <c r="L227" s="24" t="str">
        <f ca="1">IFERROR(__xludf.DUMMYFUNCTION("""COMPUTED_VALUE"""),"Publicación Acta Adjudicación Web Agencia")</f>
        <v>Publicación Acta Adjudicación Web Agencia</v>
      </c>
      <c r="M227" s="24" t="str">
        <f ca="1">IFERROR(__xludf.DUMMYFUNCTION("""COMPUTED_VALUE"""),"Publicación Acta Adjudicación Mercado Público")</f>
        <v>Publicación Acta Adjudicación Mercado Público</v>
      </c>
    </row>
    <row r="228" spans="1:13" ht="12.5" x14ac:dyDescent="0.25">
      <c r="A228" s="24" t="str">
        <f ca="1">IFERROR(__xludf.DUMMYFUNCTION("TRANSPOSE(UNIQUE(FILTER(Listas_Gantt!$B$7:$B1000,Listas_Gantt!$A$7:$A1000=Gantt!I292)))"),"Cierre Concurso / Licitación")</f>
        <v>Cierre Concurso / Licitación</v>
      </c>
      <c r="B228" s="24" t="str">
        <f ca="1">IFERROR(__xludf.DUMMYFUNCTION("""COMPUTED_VALUE"""),"Apertura Administrativa")</f>
        <v>Apertura Administrativa</v>
      </c>
      <c r="C228" s="24" t="str">
        <f ca="1">IFERROR(__xludf.DUMMYFUNCTION("""COMPUTED_VALUE"""),"Asistencia para Revisión Legal de Ofertas")</f>
        <v>Asistencia para Revisión Legal de Ofertas</v>
      </c>
      <c r="D228" s="24" t="str">
        <f ca="1">IFERROR(__xludf.DUMMYFUNCTION("""COMPUTED_VALUE"""),"Reunión Legal con Comisión Evaluadora")</f>
        <v>Reunión Legal con Comisión Evaluadora</v>
      </c>
      <c r="E228" s="24" t="str">
        <f ca="1">IFERROR(__xludf.DUMMYFUNCTION("""COMPUTED_VALUE"""),"Elaboración Acta Evaluación")</f>
        <v>Elaboración Acta Evaluación</v>
      </c>
      <c r="F228" s="24" t="str">
        <f ca="1">IFERROR(__xludf.DUMMYFUNCTION("""COMPUTED_VALUE"""),"Revisión Acta Evaluación")</f>
        <v>Revisión Acta Evaluación</v>
      </c>
      <c r="G228" s="24" t="str">
        <f ca="1">IFERROR(__xludf.DUMMYFUNCTION("""COMPUTED_VALUE"""),"Aprobación Acta Evaluación")</f>
        <v>Aprobación Acta Evaluación</v>
      </c>
      <c r="H228" s="24" t="str">
        <f ca="1">IFERROR(__xludf.DUMMYFUNCTION("""COMPUTED_VALUE"""),"Elaboración Acta Adjudicación")</f>
        <v>Elaboración Acta Adjudicación</v>
      </c>
      <c r="I228" s="24" t="str">
        <f ca="1">IFERROR(__xludf.DUMMYFUNCTION("""COMPUTED_VALUE"""),"Revisión Acta Adjudicación")</f>
        <v>Revisión Acta Adjudicación</v>
      </c>
      <c r="J228" s="24" t="str">
        <f ca="1">IFERROR(__xludf.DUMMYFUNCTION("""COMPUTED_VALUE"""),"Aprobación Acta Adjudicación")</f>
        <v>Aprobación Acta Adjudicación</v>
      </c>
      <c r="K228" s="23" t="str">
        <f ca="1">IFERROR(__xludf.DUMMYFUNCTION("""COMPUTED_VALUE"""),"Gestión de Firmas")</f>
        <v>Gestión de Firmas</v>
      </c>
      <c r="L228" s="24" t="str">
        <f ca="1">IFERROR(__xludf.DUMMYFUNCTION("""COMPUTED_VALUE"""),"Publicación Acta Adjudicación Web Agencia")</f>
        <v>Publicación Acta Adjudicación Web Agencia</v>
      </c>
      <c r="M228" s="24" t="str">
        <f ca="1">IFERROR(__xludf.DUMMYFUNCTION("""COMPUTED_VALUE"""),"Publicación Acta Adjudicación Mercado Público")</f>
        <v>Publicación Acta Adjudicación Mercado Público</v>
      </c>
    </row>
    <row r="229" spans="1:13" ht="12.5" x14ac:dyDescent="0.25">
      <c r="A229" s="24" t="str">
        <f ca="1">IFERROR(__xludf.DUMMYFUNCTION("TRANSPOSE(UNIQUE(FILTER(Listas_Gantt!$B$7:$B1000,Listas_Gantt!$A$7:$A1000=Gantt!I293)))"),"Elaboración de Documento")</f>
        <v>Elaboración de Documento</v>
      </c>
      <c r="B229" s="24" t="str">
        <f ca="1">IFERROR(__xludf.DUMMYFUNCTION("""COMPUTED_VALUE"""),"Revisión Áreas Técnica")</f>
        <v>Revisión Áreas Técnica</v>
      </c>
      <c r="C229" s="24" t="str">
        <f ca="1">IFERROR(__xludf.DUMMYFUNCTION("""COMPUTED_VALUE"""),"Gestión de Firmas")</f>
        <v>Gestión de Firmas</v>
      </c>
      <c r="D229" s="24" t="str">
        <f ca="1">IFERROR(__xludf.DUMMYFUNCTION("""COMPUTED_VALUE"""),"Generación de OC y Subida de boleta de garantía")</f>
        <v>Generación de OC y Subida de boleta de garantía</v>
      </c>
      <c r="K229" s="23"/>
    </row>
    <row r="230" spans="1:13" ht="12.5" x14ac:dyDescent="0.25">
      <c r="A230" s="24" t="str">
        <f ca="1">IFERROR(__xludf.DUMMYFUNCTION("TRANSPOSE(UNIQUE(FILTER(Listas_Gantt!$B$7:$B1000,Listas_Gantt!$A$7:$A1000=Gantt!I294)))"),"Ingreso Informe de Avance")</f>
        <v>Ingreso Informe de Avance</v>
      </c>
      <c r="B230" s="24" t="str">
        <f ca="1">IFERROR(__xludf.DUMMYFUNCTION("""COMPUTED_VALUE"""),"Revisión Informe de Avance")</f>
        <v>Revisión Informe de Avance</v>
      </c>
      <c r="C230" s="24" t="str">
        <f ca="1">IFERROR(__xludf.DUMMYFUNCTION("""COMPUTED_VALUE"""),"Acta de Aprobación Informe de Avance")</f>
        <v>Acta de Aprobación Informe de Avance</v>
      </c>
      <c r="D230" s="24" t="str">
        <f ca="1">IFERROR(__xludf.DUMMYFUNCTION("""COMPUTED_VALUE"""),"Ingreso Informe Final")</f>
        <v>Ingreso Informe Final</v>
      </c>
      <c r="E230" s="24" t="str">
        <f ca="1">IFERROR(__xludf.DUMMYFUNCTION("""COMPUTED_VALUE"""),"Revisión Informe Final")</f>
        <v>Revisión Informe Final</v>
      </c>
      <c r="F230" s="24" t="str">
        <f ca="1">IFERROR(__xludf.DUMMYFUNCTION("""COMPUTED_VALUE"""),"Acta de Aprobación Informe Final")</f>
        <v>Acta de Aprobación Informe Final</v>
      </c>
      <c r="K230" s="23"/>
    </row>
    <row r="231" spans="1:13" ht="12.5" x14ac:dyDescent="0.25">
      <c r="A231" s="24" t="str">
        <f ca="1">IFERROR(__xludf.DUMMYFUNCTION("TRANSPOSE(UNIQUE(FILTER(Listas_Gantt!$B$7:$B1000,Listas_Gantt!$A$7:$A1000=Gantt!I295)))"),"Ingreso Informe de Avance")</f>
        <v>Ingreso Informe de Avance</v>
      </c>
      <c r="B231" s="24" t="str">
        <f ca="1">IFERROR(__xludf.DUMMYFUNCTION("""COMPUTED_VALUE"""),"Revisión Informe de Avance")</f>
        <v>Revisión Informe de Avance</v>
      </c>
      <c r="C231" s="24" t="str">
        <f ca="1">IFERROR(__xludf.DUMMYFUNCTION("""COMPUTED_VALUE"""),"Acta de Aprobación Informe de Avance")</f>
        <v>Acta de Aprobación Informe de Avance</v>
      </c>
      <c r="D231" s="24" t="str">
        <f ca="1">IFERROR(__xludf.DUMMYFUNCTION("""COMPUTED_VALUE"""),"Ingreso Informe Final")</f>
        <v>Ingreso Informe Final</v>
      </c>
      <c r="E231" s="24" t="str">
        <f ca="1">IFERROR(__xludf.DUMMYFUNCTION("""COMPUTED_VALUE"""),"Revisión Informe Final")</f>
        <v>Revisión Informe Final</v>
      </c>
      <c r="F231" s="24" t="str">
        <f ca="1">IFERROR(__xludf.DUMMYFUNCTION("""COMPUTED_VALUE"""),"Acta de Aprobación Informe Final")</f>
        <v>Acta de Aprobación Informe Final</v>
      </c>
      <c r="K231" s="23"/>
    </row>
    <row r="232" spans="1:13" ht="12.5" x14ac:dyDescent="0.25">
      <c r="A232" s="24" t="str">
        <f ca="1">IFERROR(__xludf.DUMMYFUNCTION("TRANSPOSE(UNIQUE(FILTER(Listas_Gantt!$B$7:$B1000,Listas_Gantt!$A$7:$A1000=Gantt!I296)))"),"Ingreso Informe de Avance")</f>
        <v>Ingreso Informe de Avance</v>
      </c>
      <c r="B232" s="24" t="str">
        <f ca="1">IFERROR(__xludf.DUMMYFUNCTION("""COMPUTED_VALUE"""),"Revisión Informe de Avance")</f>
        <v>Revisión Informe de Avance</v>
      </c>
      <c r="C232" s="24" t="str">
        <f ca="1">IFERROR(__xludf.DUMMYFUNCTION("""COMPUTED_VALUE"""),"Acta de Aprobación Informe de Avance")</f>
        <v>Acta de Aprobación Informe de Avance</v>
      </c>
      <c r="D232" s="24" t="str">
        <f ca="1">IFERROR(__xludf.DUMMYFUNCTION("""COMPUTED_VALUE"""),"Ingreso Informe Final")</f>
        <v>Ingreso Informe Final</v>
      </c>
      <c r="E232" s="24" t="str">
        <f ca="1">IFERROR(__xludf.DUMMYFUNCTION("""COMPUTED_VALUE"""),"Revisión Informe Final")</f>
        <v>Revisión Informe Final</v>
      </c>
      <c r="F232" s="24" t="str">
        <f ca="1">IFERROR(__xludf.DUMMYFUNCTION("""COMPUTED_VALUE"""),"Acta de Aprobación Informe Final")</f>
        <v>Acta de Aprobación Informe Final</v>
      </c>
      <c r="K232" s="23"/>
    </row>
    <row r="233" spans="1:13" ht="12.5" x14ac:dyDescent="0.25">
      <c r="A233" s="24" t="str">
        <f ca="1">IFERROR(__xludf.DUMMYFUNCTION("TRANSPOSE(UNIQUE(FILTER(Listas_Gantt!$B$7:$B1000,Listas_Gantt!$A$7:$A1000=Gantt!I297)))"),"Ingreso Informe de Avance")</f>
        <v>Ingreso Informe de Avance</v>
      </c>
      <c r="B233" s="24" t="str">
        <f ca="1">IFERROR(__xludf.DUMMYFUNCTION("""COMPUTED_VALUE"""),"Revisión Informe de Avance")</f>
        <v>Revisión Informe de Avance</v>
      </c>
      <c r="C233" s="24" t="str">
        <f ca="1">IFERROR(__xludf.DUMMYFUNCTION("""COMPUTED_VALUE"""),"Acta de Aprobación Informe de Avance")</f>
        <v>Acta de Aprobación Informe de Avance</v>
      </c>
      <c r="D233" s="24" t="str">
        <f ca="1">IFERROR(__xludf.DUMMYFUNCTION("""COMPUTED_VALUE"""),"Ingreso Informe Final")</f>
        <v>Ingreso Informe Final</v>
      </c>
      <c r="E233" s="24" t="str">
        <f ca="1">IFERROR(__xludf.DUMMYFUNCTION("""COMPUTED_VALUE"""),"Revisión Informe Final")</f>
        <v>Revisión Informe Final</v>
      </c>
      <c r="F233" s="24" t="str">
        <f ca="1">IFERROR(__xludf.DUMMYFUNCTION("""COMPUTED_VALUE"""),"Acta de Aprobación Informe Final")</f>
        <v>Acta de Aprobación Informe Final</v>
      </c>
      <c r="K233" s="23"/>
    </row>
    <row r="234" spans="1:13" ht="12.5" x14ac:dyDescent="0.25">
      <c r="A234" s="24" t="str">
        <f ca="1">IFERROR(__xludf.DUMMYFUNCTION("TRANSPOSE(UNIQUE(FILTER(Listas_Gantt!$B$7:$B1000,Listas_Gantt!$A$7:$A1000=Gantt!I298)))"),"Ingreso Informe de Avance")</f>
        <v>Ingreso Informe de Avance</v>
      </c>
      <c r="B234" s="24" t="str">
        <f ca="1">IFERROR(__xludf.DUMMYFUNCTION("""COMPUTED_VALUE"""),"Revisión Informe de Avance")</f>
        <v>Revisión Informe de Avance</v>
      </c>
      <c r="C234" s="24" t="str">
        <f ca="1">IFERROR(__xludf.DUMMYFUNCTION("""COMPUTED_VALUE"""),"Acta de Aprobación Informe de Avance")</f>
        <v>Acta de Aprobación Informe de Avance</v>
      </c>
      <c r="D234" s="24" t="str">
        <f ca="1">IFERROR(__xludf.DUMMYFUNCTION("""COMPUTED_VALUE"""),"Ingreso Informe Final")</f>
        <v>Ingreso Informe Final</v>
      </c>
      <c r="E234" s="24" t="str">
        <f ca="1">IFERROR(__xludf.DUMMYFUNCTION("""COMPUTED_VALUE"""),"Revisión Informe Final")</f>
        <v>Revisión Informe Final</v>
      </c>
      <c r="F234" s="24" t="str">
        <f ca="1">IFERROR(__xludf.DUMMYFUNCTION("""COMPUTED_VALUE"""),"Acta de Aprobación Informe Final")</f>
        <v>Acta de Aprobación Informe Final</v>
      </c>
      <c r="K234" s="23"/>
    </row>
    <row r="235" spans="1:13" ht="12.5" x14ac:dyDescent="0.25">
      <c r="A235" s="24" t="str">
        <f ca="1">IFERROR(__xludf.DUMMYFUNCTION("TRANSPOSE(UNIQUE(FILTER(Listas_Gantt!$B$7:$B1000,Listas_Gantt!$A$7:$A1000=Gantt!I299)))"),"Ingreso Informe de Avance")</f>
        <v>Ingreso Informe de Avance</v>
      </c>
      <c r="B235" s="24" t="str">
        <f ca="1">IFERROR(__xludf.DUMMYFUNCTION("""COMPUTED_VALUE"""),"Revisión Informe de Avance")</f>
        <v>Revisión Informe de Avance</v>
      </c>
      <c r="C235" s="24" t="str">
        <f ca="1">IFERROR(__xludf.DUMMYFUNCTION("""COMPUTED_VALUE"""),"Acta de Aprobación Informe de Avance")</f>
        <v>Acta de Aprobación Informe de Avance</v>
      </c>
      <c r="D235" s="24" t="str">
        <f ca="1">IFERROR(__xludf.DUMMYFUNCTION("""COMPUTED_VALUE"""),"Ingreso Informe Final")</f>
        <v>Ingreso Informe Final</v>
      </c>
      <c r="E235" s="24" t="str">
        <f ca="1">IFERROR(__xludf.DUMMYFUNCTION("""COMPUTED_VALUE"""),"Revisión Informe Final")</f>
        <v>Revisión Informe Final</v>
      </c>
      <c r="F235" s="24" t="str">
        <f ca="1">IFERROR(__xludf.DUMMYFUNCTION("""COMPUTED_VALUE"""),"Acta de Aprobación Informe Final")</f>
        <v>Acta de Aprobación Informe Final</v>
      </c>
      <c r="K235" s="23"/>
    </row>
    <row r="236" spans="1:13" ht="12.5" x14ac:dyDescent="0.25">
      <c r="A236" s="24" t="str">
        <f ca="1">IFERROR(__xludf.DUMMYFUNCTION("TRANSPOSE(UNIQUE(FILTER(Listas_Gantt!$B$7:$B1000,Listas_Gantt!$A$7:$A1000=Gantt!I300)))"),"Factura Solicitada")</f>
        <v>Factura Solicitada</v>
      </c>
      <c r="B236" s="24" t="str">
        <f ca="1">IFERROR(__xludf.DUMMYFUNCTION("""COMPUTED_VALUE"""),"Factura Aceptada")</f>
        <v>Factura Aceptada</v>
      </c>
      <c r="C236" s="24" t="str">
        <f ca="1">IFERROR(__xludf.DUMMYFUNCTION("""COMPUTED_VALUE"""),"Pago Ingresado")</f>
        <v>Pago Ingresado</v>
      </c>
      <c r="D236" s="24" t="str">
        <f ca="1">IFERROR(__xludf.DUMMYFUNCTION("""COMPUTED_VALUE"""),"Pago Aprobado")</f>
        <v>Pago Aprobado</v>
      </c>
      <c r="E236" s="24" t="str">
        <f ca="1">IFERROR(__xludf.DUMMYFUNCTION("""COMPUTED_VALUE"""),"Pagado")</f>
        <v>Pagado</v>
      </c>
      <c r="K236" s="23"/>
    </row>
    <row r="237" spans="1:13" ht="12.5" x14ac:dyDescent="0.25">
      <c r="A237" s="24" t="str">
        <f ca="1">IFERROR(__xludf.DUMMYFUNCTION("TRANSPOSE(UNIQUE(FILTER(Listas_Gantt!$B$7:$B1000,Listas_Gantt!$A$7:$A1000=Gantt!I301)))"),"Factura Solicitada")</f>
        <v>Factura Solicitada</v>
      </c>
      <c r="B237" s="24" t="str">
        <f ca="1">IFERROR(__xludf.DUMMYFUNCTION("""COMPUTED_VALUE"""),"Factura Aceptada")</f>
        <v>Factura Aceptada</v>
      </c>
      <c r="C237" s="24" t="str">
        <f ca="1">IFERROR(__xludf.DUMMYFUNCTION("""COMPUTED_VALUE"""),"Pago Ingresado")</f>
        <v>Pago Ingresado</v>
      </c>
      <c r="D237" s="24" t="str">
        <f ca="1">IFERROR(__xludf.DUMMYFUNCTION("""COMPUTED_VALUE"""),"Pago Aprobado")</f>
        <v>Pago Aprobado</v>
      </c>
      <c r="E237" s="24" t="str">
        <f ca="1">IFERROR(__xludf.DUMMYFUNCTION("""COMPUTED_VALUE"""),"Pagado")</f>
        <v>Pagado</v>
      </c>
      <c r="K237" s="23"/>
    </row>
    <row r="238" spans="1:13" ht="12.5" x14ac:dyDescent="0.25">
      <c r="A238" s="24" t="str">
        <f ca="1">IFERROR(__xludf.DUMMYFUNCTION("TRANSPOSE(UNIQUE(FILTER(Listas_Gantt!$B$7:$B1000,Listas_Gantt!$A$7:$A1000=Gantt!I302)))"),"Factura Solicitada")</f>
        <v>Factura Solicitada</v>
      </c>
      <c r="B238" s="24" t="str">
        <f ca="1">IFERROR(__xludf.DUMMYFUNCTION("""COMPUTED_VALUE"""),"Factura Aceptada")</f>
        <v>Factura Aceptada</v>
      </c>
      <c r="C238" s="24" t="str">
        <f ca="1">IFERROR(__xludf.DUMMYFUNCTION("""COMPUTED_VALUE"""),"Pago Ingresado")</f>
        <v>Pago Ingresado</v>
      </c>
      <c r="D238" s="24" t="str">
        <f ca="1">IFERROR(__xludf.DUMMYFUNCTION("""COMPUTED_VALUE"""),"Pago Aprobado")</f>
        <v>Pago Aprobado</v>
      </c>
      <c r="E238" s="24" t="str">
        <f ca="1">IFERROR(__xludf.DUMMYFUNCTION("""COMPUTED_VALUE"""),"Pagado")</f>
        <v>Pagado</v>
      </c>
      <c r="K238" s="23"/>
    </row>
    <row r="239" spans="1:13" ht="12.5" x14ac:dyDescent="0.25">
      <c r="A239" s="24" t="str">
        <f ca="1">IFERROR(__xludf.DUMMYFUNCTION("TRANSPOSE(UNIQUE(FILTER(Listas_Gantt!$B$7:$B1000,Listas_Gantt!$A$7:$A1000=Gantt!I303)))"),"Factura Solicitada")</f>
        <v>Factura Solicitada</v>
      </c>
      <c r="B239" s="24" t="str">
        <f ca="1">IFERROR(__xludf.DUMMYFUNCTION("""COMPUTED_VALUE"""),"Factura Aceptada")</f>
        <v>Factura Aceptada</v>
      </c>
      <c r="C239" s="24" t="str">
        <f ca="1">IFERROR(__xludf.DUMMYFUNCTION("""COMPUTED_VALUE"""),"Pago Ingresado")</f>
        <v>Pago Ingresado</v>
      </c>
      <c r="D239" s="24" t="str">
        <f ca="1">IFERROR(__xludf.DUMMYFUNCTION("""COMPUTED_VALUE"""),"Pago Aprobado")</f>
        <v>Pago Aprobado</v>
      </c>
      <c r="E239" s="24" t="str">
        <f ca="1">IFERROR(__xludf.DUMMYFUNCTION("""COMPUTED_VALUE"""),"Pagado")</f>
        <v>Pagado</v>
      </c>
      <c r="K239" s="23"/>
    </row>
    <row r="240" spans="1:13" ht="12.5" x14ac:dyDescent="0.25">
      <c r="A240" s="24" t="str">
        <f ca="1">IFERROR(__xludf.DUMMYFUNCTION("TRANSPOSE(UNIQUE(FILTER(Listas_Gantt!$B$7:$B1000,Listas_Gantt!$A$7:$A1000=Gantt!I304)))"),"Factura Solicitada")</f>
        <v>Factura Solicitada</v>
      </c>
      <c r="B240" s="24" t="str">
        <f ca="1">IFERROR(__xludf.DUMMYFUNCTION("""COMPUTED_VALUE"""),"Factura Aceptada")</f>
        <v>Factura Aceptada</v>
      </c>
      <c r="C240" s="24" t="str">
        <f ca="1">IFERROR(__xludf.DUMMYFUNCTION("""COMPUTED_VALUE"""),"Pago Ingresado")</f>
        <v>Pago Ingresado</v>
      </c>
      <c r="D240" s="24" t="str">
        <f ca="1">IFERROR(__xludf.DUMMYFUNCTION("""COMPUTED_VALUE"""),"Pago Aprobado")</f>
        <v>Pago Aprobado</v>
      </c>
      <c r="E240" s="24" t="str">
        <f ca="1">IFERROR(__xludf.DUMMYFUNCTION("""COMPUTED_VALUE"""),"Pagado")</f>
        <v>Pagado</v>
      </c>
      <c r="K240" s="23"/>
    </row>
    <row r="241" spans="1:11" ht="12.5" x14ac:dyDescent="0.25">
      <c r="A241" s="24" t="str">
        <f ca="1">IFERROR(__xludf.DUMMYFUNCTION("TRANSPOSE(UNIQUE(FILTER(Listas_Gantt!$B$7:$B1000,Listas_Gantt!$A$7:$A1000=Gantt!I305)))"),"Ingreso Solicitud Hito Comunicacional Cierre")</f>
        <v>Ingreso Solicitud Hito Comunicacional Cierre</v>
      </c>
      <c r="K241" s="23"/>
    </row>
    <row r="242" spans="1:11" ht="12.5" x14ac:dyDescent="0.25">
      <c r="A242" s="24" t="str">
        <f ca="1">IFERROR(__xludf.DUMMYFUNCTION("TRANSPOSE(UNIQUE(FILTER(Listas_Gantt!$B$7:$B1000,Listas_Gantt!$A$7:$A1000=Gantt!I306)))"),"")</f>
        <v/>
      </c>
      <c r="K242" s="23"/>
    </row>
    <row r="243" spans="1:11" ht="12.5" x14ac:dyDescent="0.25">
      <c r="A243" s="24" t="str">
        <f ca="1">IFERROR(__xludf.DUMMYFUNCTION("TRANSPOSE(UNIQUE(FILTER(Listas_Gantt!$B$7:$B1000,Listas_Gantt!$A$7:$A1000=Gantt!I307)))"),"")</f>
        <v/>
      </c>
      <c r="K243" s="23"/>
    </row>
    <row r="244" spans="1:11" ht="12.5" x14ac:dyDescent="0.25">
      <c r="A244" s="24" t="str">
        <f ca="1">IFERROR(__xludf.DUMMYFUNCTION("TRANSPOSE(UNIQUE(FILTER(Listas_Gantt!$B$7:$B1000,Listas_Gantt!$A$7:$A1000=Gantt!I308)))"),"")</f>
        <v/>
      </c>
      <c r="K244" s="23"/>
    </row>
    <row r="245" spans="1:11" ht="12.5" x14ac:dyDescent="0.25">
      <c r="A245" s="24" t="str">
        <f ca="1">IFERROR(__xludf.DUMMYFUNCTION("TRANSPOSE(UNIQUE(FILTER(Listas_Gantt!$B$7:$B1000,Listas_Gantt!$A$7:$A1000=Gantt!I309)))"),"")</f>
        <v/>
      </c>
      <c r="K245" s="23"/>
    </row>
    <row r="246" spans="1:11" ht="12.5" x14ac:dyDescent="0.25">
      <c r="A246" s="24" t="str">
        <f ca="1">IFERROR(__xludf.DUMMYFUNCTION("TRANSPOSE(UNIQUE(FILTER(Listas_Gantt!$B$7:$B1000,Listas_Gantt!$A$7:$A1000=Gantt!I310)))"),"")</f>
        <v/>
      </c>
      <c r="K246" s="23"/>
    </row>
    <row r="247" spans="1:11" ht="12.5" x14ac:dyDescent="0.25">
      <c r="A247" s="24" t="str">
        <f ca="1">IFERROR(__xludf.DUMMYFUNCTION("TRANSPOSE(UNIQUE(FILTER(Listas_Gantt!$B$7:$B1000,Listas_Gantt!$A$7:$A1000=Gantt!I311)))"),"")</f>
        <v/>
      </c>
      <c r="K247" s="23"/>
    </row>
    <row r="248" spans="1:11" ht="12.5" x14ac:dyDescent="0.25">
      <c r="A248" s="24" t="str">
        <f ca="1">IFERROR(__xludf.DUMMYFUNCTION("TRANSPOSE(UNIQUE(FILTER(Listas_Gantt!$B$7:$B1000,Listas_Gantt!$A$7:$A1000=Gantt!I312)))"),"")</f>
        <v/>
      </c>
      <c r="K248" s="23"/>
    </row>
    <row r="249" spans="1:11" ht="12.5" x14ac:dyDescent="0.25">
      <c r="A249" s="24" t="str">
        <f ca="1">IFERROR(__xludf.DUMMYFUNCTION("TRANSPOSE(UNIQUE(FILTER(Listas_Gantt!$B$7:$B1000,Listas_Gantt!$A$7:$A1000=Gantt!I313)))"),"")</f>
        <v/>
      </c>
      <c r="K249" s="23"/>
    </row>
    <row r="250" spans="1:11" ht="12.5" x14ac:dyDescent="0.25">
      <c r="A250" s="24" t="str">
        <f ca="1">IFERROR(__xludf.DUMMYFUNCTION("TRANSPOSE(UNIQUE(FILTER(Listas_Gantt!$B$7:$B1000,Listas_Gantt!$A$7:$A1000=Gantt!I314)))"),"")</f>
        <v/>
      </c>
      <c r="K250" s="23"/>
    </row>
    <row r="251" spans="1:11" ht="12.5" x14ac:dyDescent="0.25">
      <c r="A251" s="24" t="str">
        <f ca="1">IFERROR(__xludf.DUMMYFUNCTION("TRANSPOSE(UNIQUE(FILTER(Listas_Gantt!$B$7:$B1000,Listas_Gantt!$A$7:$A1000=Gantt!I315)))"),"")</f>
        <v/>
      </c>
      <c r="K251" s="23"/>
    </row>
    <row r="252" spans="1:11" ht="12.5" x14ac:dyDescent="0.25">
      <c r="A252" s="24" t="str">
        <f ca="1">IFERROR(__xludf.DUMMYFUNCTION("TRANSPOSE(UNIQUE(FILTER(Listas_Gantt!$B$7:$B1000,Listas_Gantt!$A$7:$A1000=Gantt!I316)))"),"")</f>
        <v/>
      </c>
      <c r="K252" s="23"/>
    </row>
    <row r="253" spans="1:11" ht="12.5" x14ac:dyDescent="0.25">
      <c r="A253" s="24" t="str">
        <f ca="1">IFERROR(__xludf.DUMMYFUNCTION("TRANSPOSE(UNIQUE(FILTER(Listas_Gantt!$B$7:$B1000,Listas_Gantt!$A$7:$A1000=Gantt!I317)))"),"")</f>
        <v/>
      </c>
      <c r="K253" s="23"/>
    </row>
    <row r="254" spans="1:11" ht="12.5" x14ac:dyDescent="0.25">
      <c r="A254" s="24" t="str">
        <f ca="1">IFERROR(__xludf.DUMMYFUNCTION("TRANSPOSE(UNIQUE(FILTER(Listas_Gantt!$B$7:$B1000,Listas_Gantt!$A$7:$A1000=Gantt!I318)))"),"")</f>
        <v/>
      </c>
      <c r="K254" s="23"/>
    </row>
    <row r="255" spans="1:11" ht="12.5" x14ac:dyDescent="0.25">
      <c r="A255" s="24" t="str">
        <f ca="1">IFERROR(__xludf.DUMMYFUNCTION("TRANSPOSE(UNIQUE(FILTER(Listas_Gantt!$B$7:$B1000,Listas_Gantt!$A$7:$A1000=Gantt!I319)))"),"")</f>
        <v/>
      </c>
      <c r="K255" s="23"/>
    </row>
    <row r="256" spans="1:11" ht="12.5" x14ac:dyDescent="0.25">
      <c r="A256" s="24" t="str">
        <f ca="1">IFERROR(__xludf.DUMMYFUNCTION("TRANSPOSE(UNIQUE(FILTER(Listas_Gantt!$B$7:$B1000,Listas_Gantt!$A$7:$A1000=Gantt!I320)))"),"")</f>
        <v/>
      </c>
      <c r="K256" s="23"/>
    </row>
    <row r="257" spans="1:11" ht="12.5" x14ac:dyDescent="0.25">
      <c r="A257" s="24" t="str">
        <f ca="1">IFERROR(__xludf.DUMMYFUNCTION("TRANSPOSE(UNIQUE(FILTER(Listas_Gantt!$B$7:$B1000,Listas_Gantt!$A$7:$A1000=Gantt!I321)))"),"")</f>
        <v/>
      </c>
      <c r="K257" s="23"/>
    </row>
    <row r="258" spans="1:11" ht="12.5" x14ac:dyDescent="0.25">
      <c r="A258" s="24" t="str">
        <f ca="1">IFERROR(__xludf.DUMMYFUNCTION("TRANSPOSE(UNIQUE(FILTER(Listas_Gantt!$B$7:$B1000,Listas_Gantt!$A$7:$A1000=Gantt!I322)))"),"")</f>
        <v/>
      </c>
      <c r="K258" s="23"/>
    </row>
    <row r="259" spans="1:11" ht="12.5" x14ac:dyDescent="0.25">
      <c r="A259" s="24" t="str">
        <f ca="1">IFERROR(__xludf.DUMMYFUNCTION("TRANSPOSE(UNIQUE(FILTER(Listas_Gantt!$B$7:$B1000,Listas_Gantt!$A$7:$A1000=Gantt!I323)))"),"")</f>
        <v/>
      </c>
      <c r="K259" s="23"/>
    </row>
    <row r="260" spans="1:11" ht="12.5" x14ac:dyDescent="0.25">
      <c r="A260" s="24" t="str">
        <f ca="1">IFERROR(__xludf.DUMMYFUNCTION("TRANSPOSE(UNIQUE(FILTER(Listas_Gantt!$B$7:$B1000,Listas_Gantt!$A$7:$A1000=Gantt!I324)))"),"")</f>
        <v/>
      </c>
      <c r="K260" s="23"/>
    </row>
    <row r="261" spans="1:11" ht="12.5" x14ac:dyDescent="0.25">
      <c r="A261" s="24" t="str">
        <f ca="1">IFERROR(__xludf.DUMMYFUNCTION("TRANSPOSE(UNIQUE(FILTER(Listas_Gantt!$B$7:$B1000,Listas_Gantt!$A$7:$A1000=Gantt!I325)))"),"")</f>
        <v/>
      </c>
      <c r="K261" s="23"/>
    </row>
    <row r="262" spans="1:11" ht="12.5" x14ac:dyDescent="0.25">
      <c r="A262" s="24" t="str">
        <f ca="1">IFERROR(__xludf.DUMMYFUNCTION("TRANSPOSE(UNIQUE(FILTER(Listas_Gantt!$B$7:$B1000,Listas_Gantt!$A$7:$A1000=Gantt!I326)))"),"")</f>
        <v/>
      </c>
      <c r="K262" s="23"/>
    </row>
    <row r="263" spans="1:11" ht="12.5" x14ac:dyDescent="0.25">
      <c r="A263" s="24" t="str">
        <f ca="1">IFERROR(__xludf.DUMMYFUNCTION("TRANSPOSE(UNIQUE(FILTER(Listas_Gantt!$B$7:$B1000,Listas_Gantt!$A$7:$A1000=Gantt!I327)))"),"")</f>
        <v/>
      </c>
      <c r="K263" s="23"/>
    </row>
    <row r="264" spans="1:11" ht="12.5" x14ac:dyDescent="0.25">
      <c r="A264" s="24" t="str">
        <f ca="1">IFERROR(__xludf.DUMMYFUNCTION("TRANSPOSE(UNIQUE(FILTER(Listas_Gantt!$B$7:$B1000,Listas_Gantt!$A$7:$A1000=Gantt!I328)))"),"")</f>
        <v/>
      </c>
      <c r="K264" s="23"/>
    </row>
    <row r="265" spans="1:11" ht="12.5" x14ac:dyDescent="0.25">
      <c r="A265" s="24" t="str">
        <f ca="1">IFERROR(__xludf.DUMMYFUNCTION("TRANSPOSE(UNIQUE(FILTER(Listas_Gantt!$B$7:$B1000,Listas_Gantt!$A$7:$A1000=Gantt!I329)))"),"")</f>
        <v/>
      </c>
      <c r="K265" s="23"/>
    </row>
    <row r="266" spans="1:11" ht="12.5" x14ac:dyDescent="0.25">
      <c r="A266" s="24" t="str">
        <f ca="1">IFERROR(__xludf.DUMMYFUNCTION("TRANSPOSE(UNIQUE(FILTER(Listas_Gantt!$B$7:$B1000,Listas_Gantt!$A$7:$A1000=Gantt!I330)))"),"")</f>
        <v/>
      </c>
      <c r="K266" s="23"/>
    </row>
    <row r="267" spans="1:11" ht="12.5" x14ac:dyDescent="0.25">
      <c r="A267" s="24" t="str">
        <f ca="1">IFERROR(__xludf.DUMMYFUNCTION("TRANSPOSE(UNIQUE(FILTER(Listas_Gantt!$B$7:$B1000,Listas_Gantt!$A$7:$A1000=Gantt!I331)))"),"")</f>
        <v/>
      </c>
      <c r="K267" s="23"/>
    </row>
    <row r="268" spans="1:11" ht="12.5" x14ac:dyDescent="0.25">
      <c r="A268" s="24" t="str">
        <f ca="1">IFERROR(__xludf.DUMMYFUNCTION("TRANSPOSE(UNIQUE(FILTER(Listas_Gantt!$B$7:$B1000,Listas_Gantt!$A$7:$A1000=Gantt!I332)))"),"")</f>
        <v/>
      </c>
      <c r="K268" s="23"/>
    </row>
    <row r="269" spans="1:11" ht="12.5" x14ac:dyDescent="0.25">
      <c r="A269" s="24" t="str">
        <f ca="1">IFERROR(__xludf.DUMMYFUNCTION("TRANSPOSE(UNIQUE(FILTER(Listas_Gantt!$B$7:$B1000,Listas_Gantt!$A$7:$A1000=Gantt!I333)))"),"")</f>
        <v/>
      </c>
      <c r="K269" s="23"/>
    </row>
    <row r="270" spans="1:11" ht="12.5" x14ac:dyDescent="0.25">
      <c r="A270" s="24" t="str">
        <f ca="1">IFERROR(__xludf.DUMMYFUNCTION("TRANSPOSE(UNIQUE(FILTER(Listas_Gantt!$B$7:$B1000,Listas_Gantt!$A$7:$A1000=Gantt!I334)))"),"")</f>
        <v/>
      </c>
      <c r="K270" s="23"/>
    </row>
    <row r="271" spans="1:11" ht="12.5" x14ac:dyDescent="0.25">
      <c r="A271" s="24" t="str">
        <f ca="1">IFERROR(__xludf.DUMMYFUNCTION("TRANSPOSE(UNIQUE(FILTER(Listas_Gantt!$B$7:$B1000,Listas_Gantt!$A$7:$A1000=Gantt!I335)))"),"")</f>
        <v/>
      </c>
      <c r="K271" s="23"/>
    </row>
    <row r="272" spans="1:11" ht="12.5" x14ac:dyDescent="0.25">
      <c r="A272" s="24" t="str">
        <f ca="1">IFERROR(__xludf.DUMMYFUNCTION("TRANSPOSE(UNIQUE(FILTER(Listas_Gantt!$B$7:$B1000,Listas_Gantt!$A$7:$A1000=Gantt!I336)))"),"")</f>
        <v/>
      </c>
      <c r="K272" s="23"/>
    </row>
    <row r="273" spans="1:11" ht="12.5" x14ac:dyDescent="0.25">
      <c r="A273" s="24" t="str">
        <f ca="1">IFERROR(__xludf.DUMMYFUNCTION("TRANSPOSE(UNIQUE(FILTER(Listas_Gantt!$B$7:$B1000,Listas_Gantt!$A$7:$A1000=Gantt!I337)))"),"")</f>
        <v/>
      </c>
      <c r="K273" s="23"/>
    </row>
    <row r="274" spans="1:11" ht="12.5" x14ac:dyDescent="0.25">
      <c r="A274" s="24" t="str">
        <f ca="1">IFERROR(__xludf.DUMMYFUNCTION("TRANSPOSE(UNIQUE(FILTER(Listas_Gantt!$B$7:$B1000,Listas_Gantt!$A$7:$A1000=Gantt!I338)))"),"")</f>
        <v/>
      </c>
      <c r="K274" s="23"/>
    </row>
    <row r="275" spans="1:11" ht="12.5" x14ac:dyDescent="0.25">
      <c r="A275" s="24" t="str">
        <f ca="1">IFERROR(__xludf.DUMMYFUNCTION("TRANSPOSE(UNIQUE(FILTER(Listas_Gantt!$B$7:$B1000,Listas_Gantt!$A$7:$A1000=Gantt!I339)))"),"")</f>
        <v/>
      </c>
      <c r="K275" s="23"/>
    </row>
    <row r="276" spans="1:11" ht="12.5" x14ac:dyDescent="0.25">
      <c r="A276" s="24" t="str">
        <f ca="1">IFERROR(__xludf.DUMMYFUNCTION("TRANSPOSE(UNIQUE(FILTER(Listas_Gantt!$B$7:$B1000,Listas_Gantt!$A$7:$A1000=Gantt!I340)))"),"")</f>
        <v/>
      </c>
      <c r="K276" s="23"/>
    </row>
    <row r="277" spans="1:11" ht="12.5" x14ac:dyDescent="0.25">
      <c r="A277" s="24" t="str">
        <f ca="1">IFERROR(__xludf.DUMMYFUNCTION("TRANSPOSE(UNIQUE(FILTER(Listas_Gantt!$B$7:$B1000,Listas_Gantt!$A$7:$A1000=Gantt!I341)))"),"")</f>
        <v/>
      </c>
      <c r="K277" s="23"/>
    </row>
    <row r="278" spans="1:11" ht="12.5" x14ac:dyDescent="0.25">
      <c r="A278" s="24" t="str">
        <f ca="1">IFERROR(__xludf.DUMMYFUNCTION("TRANSPOSE(UNIQUE(FILTER(Listas_Gantt!$B$7:$B1000,Listas_Gantt!$A$7:$A1000=Gantt!I342)))"),"")</f>
        <v/>
      </c>
      <c r="K278" s="23"/>
    </row>
    <row r="279" spans="1:11" ht="12.5" x14ac:dyDescent="0.25">
      <c r="A279" s="24" t="str">
        <f ca="1">IFERROR(__xludf.DUMMYFUNCTION("TRANSPOSE(UNIQUE(FILTER(Listas_Gantt!$B$7:$B1000,Listas_Gantt!$A$7:$A1000=Gantt!I343)))"),"")</f>
        <v/>
      </c>
      <c r="K279" s="23"/>
    </row>
    <row r="280" spans="1:11" ht="12.5" x14ac:dyDescent="0.25">
      <c r="A280" s="24" t="str">
        <f ca="1">IFERROR(__xludf.DUMMYFUNCTION("TRANSPOSE(UNIQUE(FILTER(Listas_Gantt!$B$7:$B1000,Listas_Gantt!$A$7:$A1000=Gantt!I344)))"),"")</f>
        <v/>
      </c>
      <c r="K280" s="23"/>
    </row>
    <row r="281" spans="1:11" ht="12.5" x14ac:dyDescent="0.25">
      <c r="A281" s="24" t="str">
        <f ca="1">IFERROR(__xludf.DUMMYFUNCTION("TRANSPOSE(UNIQUE(FILTER(Listas_Gantt!$B$7:$B1000,Listas_Gantt!$A$7:$A1000=Gantt!I345)))"),"")</f>
        <v/>
      </c>
      <c r="K281" s="23"/>
    </row>
    <row r="282" spans="1:11" ht="12.5" x14ac:dyDescent="0.25">
      <c r="A282" s="24" t="str">
        <f ca="1">IFERROR(__xludf.DUMMYFUNCTION("TRANSPOSE(UNIQUE(FILTER(Listas_Gantt!$B$7:$B1000,Listas_Gantt!$A$7:$A1000=Gantt!I346)))"),"")</f>
        <v/>
      </c>
      <c r="K282" s="23"/>
    </row>
    <row r="283" spans="1:11" ht="12.5" x14ac:dyDescent="0.25">
      <c r="A283" s="24" t="str">
        <f ca="1">IFERROR(__xludf.DUMMYFUNCTION("TRANSPOSE(UNIQUE(FILTER(Listas_Gantt!$B$7:$B1000,Listas_Gantt!$A$7:$A1000=Gantt!I347)))"),"")</f>
        <v/>
      </c>
      <c r="K283" s="23"/>
    </row>
    <row r="284" spans="1:11" ht="12.5" x14ac:dyDescent="0.25">
      <c r="A284" s="24" t="str">
        <f ca="1">IFERROR(__xludf.DUMMYFUNCTION("TRANSPOSE(UNIQUE(FILTER(Listas_Gantt!$B$7:$B1000,Listas_Gantt!$A$7:$A1000=Gantt!I348)))"),"")</f>
        <v/>
      </c>
      <c r="K284" s="23"/>
    </row>
    <row r="285" spans="1:11" ht="12.5" x14ac:dyDescent="0.25">
      <c r="A285" s="24" t="str">
        <f ca="1">IFERROR(__xludf.DUMMYFUNCTION("TRANSPOSE(UNIQUE(FILTER(Listas_Gantt!$B$7:$B1000,Listas_Gantt!$A$7:$A1000=Gantt!I349)))"),"")</f>
        <v/>
      </c>
      <c r="K285" s="23"/>
    </row>
    <row r="286" spans="1:11" ht="12.5" x14ac:dyDescent="0.25">
      <c r="A286" s="24" t="str">
        <f ca="1">IFERROR(__xludf.DUMMYFUNCTION("TRANSPOSE(UNIQUE(FILTER(Listas_Gantt!$B$7:$B1000,Listas_Gantt!$A$7:$A1000=Gantt!I350)))"),"")</f>
        <v/>
      </c>
      <c r="K286" s="23"/>
    </row>
    <row r="287" spans="1:11" ht="12.5" x14ac:dyDescent="0.25">
      <c r="A287" s="24" t="str">
        <f ca="1">IFERROR(__xludf.DUMMYFUNCTION("TRANSPOSE(UNIQUE(FILTER(Listas_Gantt!$B$7:$B1000,Listas_Gantt!$A$7:$A1000=Gantt!I351)))"),"")</f>
        <v/>
      </c>
      <c r="K287" s="23"/>
    </row>
    <row r="288" spans="1:11" ht="12.5" x14ac:dyDescent="0.25">
      <c r="A288" s="24" t="str">
        <f ca="1">IFERROR(__xludf.DUMMYFUNCTION("TRANSPOSE(UNIQUE(FILTER(Listas_Gantt!$B$7:$B1000,Listas_Gantt!$A$7:$A1000=Gantt!I352)))"),"")</f>
        <v/>
      </c>
      <c r="K288" s="23"/>
    </row>
    <row r="289" spans="1:11" ht="12.5" x14ac:dyDescent="0.25">
      <c r="A289" s="24" t="str">
        <f ca="1">IFERROR(__xludf.DUMMYFUNCTION("TRANSPOSE(UNIQUE(FILTER(Listas_Gantt!$B$7:$B1000,Listas_Gantt!$A$7:$A1000=Gantt!I353)))"),"")</f>
        <v/>
      </c>
      <c r="K289" s="23"/>
    </row>
    <row r="290" spans="1:11" ht="12.5" x14ac:dyDescent="0.25">
      <c r="A290" s="24" t="str">
        <f ca="1">IFERROR(__xludf.DUMMYFUNCTION("TRANSPOSE(UNIQUE(FILTER(Listas_Gantt!$B$7:$B1000,Listas_Gantt!$A$7:$A1000=Gantt!I354)))"),"")</f>
        <v/>
      </c>
      <c r="K290" s="23"/>
    </row>
    <row r="291" spans="1:11" ht="12.5" x14ac:dyDescent="0.25">
      <c r="A291" s="24" t="str">
        <f ca="1">IFERROR(__xludf.DUMMYFUNCTION("TRANSPOSE(UNIQUE(FILTER(Listas_Gantt!$B$7:$B1000,Listas_Gantt!$A$7:$A1000=Gantt!I355)))"),"")</f>
        <v/>
      </c>
      <c r="K291" s="23"/>
    </row>
    <row r="292" spans="1:11" ht="12.5" x14ac:dyDescent="0.25">
      <c r="A292" s="24" t="str">
        <f ca="1">IFERROR(__xludf.DUMMYFUNCTION("TRANSPOSE(UNIQUE(FILTER(Listas_Gantt!$B$7:$B1000,Listas_Gantt!$A$7:$A1000=Gantt!I356)))"),"")</f>
        <v/>
      </c>
      <c r="K292" s="23"/>
    </row>
    <row r="293" spans="1:11" ht="12.5" x14ac:dyDescent="0.25">
      <c r="A293" s="24" t="str">
        <f ca="1">IFERROR(__xludf.DUMMYFUNCTION("TRANSPOSE(UNIQUE(FILTER(Listas_Gantt!$B$7:$B1000,Listas_Gantt!$A$7:$A1000=Gantt!I357)))"),"")</f>
        <v/>
      </c>
      <c r="K293" s="23"/>
    </row>
    <row r="294" spans="1:11" ht="12.5" x14ac:dyDescent="0.25">
      <c r="A294" s="24" t="str">
        <f ca="1">IFERROR(__xludf.DUMMYFUNCTION("TRANSPOSE(UNIQUE(FILTER(Listas_Gantt!$B$7:$B1000,Listas_Gantt!$A$7:$A1000=Gantt!I358)))"),"")</f>
        <v/>
      </c>
      <c r="K294" s="23"/>
    </row>
    <row r="295" spans="1:11" ht="12.5" x14ac:dyDescent="0.25">
      <c r="A295" s="24" t="str">
        <f ca="1">IFERROR(__xludf.DUMMYFUNCTION("TRANSPOSE(UNIQUE(FILTER(Listas_Gantt!$B$7:$B1000,Listas_Gantt!$A$7:$A1000=Gantt!I359)))"),"")</f>
        <v/>
      </c>
      <c r="K295" s="23"/>
    </row>
    <row r="296" spans="1:11" ht="12.5" x14ac:dyDescent="0.25">
      <c r="A296" s="24" t="str">
        <f ca="1">IFERROR(__xludf.DUMMYFUNCTION("TRANSPOSE(UNIQUE(FILTER(Listas_Gantt!$B$7:$B1000,Listas_Gantt!$A$7:$A1000=Gantt!I360)))"),"")</f>
        <v/>
      </c>
      <c r="K296" s="23"/>
    </row>
    <row r="297" spans="1:11" ht="12.5" x14ac:dyDescent="0.25">
      <c r="A297" s="24" t="str">
        <f ca="1">IFERROR(__xludf.DUMMYFUNCTION("TRANSPOSE(UNIQUE(FILTER(Listas_Gantt!$B$7:$B1000,Listas_Gantt!$A$7:$A1000=Gantt!I361)))"),"")</f>
        <v/>
      </c>
      <c r="K297" s="23"/>
    </row>
    <row r="298" spans="1:11" ht="12.5" x14ac:dyDescent="0.25">
      <c r="A298" s="24" t="str">
        <f ca="1">IFERROR(__xludf.DUMMYFUNCTION("TRANSPOSE(UNIQUE(FILTER(Listas_Gantt!$B$7:$B1000,Listas_Gantt!$A$7:$A1000=Gantt!I362)))"),"")</f>
        <v/>
      </c>
      <c r="K298" s="23"/>
    </row>
    <row r="299" spans="1:11" ht="12.5" x14ac:dyDescent="0.25">
      <c r="A299" s="24" t="str">
        <f ca="1">IFERROR(__xludf.DUMMYFUNCTION("TRANSPOSE(UNIQUE(FILTER(Listas_Gantt!$B$7:$B1000,Listas_Gantt!$A$7:$A1000=Gantt!I363)))"),"")</f>
        <v/>
      </c>
      <c r="K299" s="23"/>
    </row>
    <row r="300" spans="1:11" ht="12.5" x14ac:dyDescent="0.25">
      <c r="A300" s="24" t="str">
        <f ca="1">IFERROR(__xludf.DUMMYFUNCTION("TRANSPOSE(UNIQUE(FILTER(Listas_Gantt!$B$7:$B1000,Listas_Gantt!$A$7:$A1000=Gantt!I364)))"),"")</f>
        <v/>
      </c>
      <c r="K300" s="23"/>
    </row>
    <row r="301" spans="1:11" ht="12.5" x14ac:dyDescent="0.25">
      <c r="A301" s="24" t="str">
        <f ca="1">IFERROR(__xludf.DUMMYFUNCTION("TRANSPOSE(UNIQUE(FILTER(Listas_Gantt!$B$7:$B1000,Listas_Gantt!$A$7:$A1000=Gantt!I365)))"),"")</f>
        <v/>
      </c>
      <c r="K301" s="23"/>
    </row>
    <row r="302" spans="1:11" ht="12.5" x14ac:dyDescent="0.25">
      <c r="A302" s="24" t="str">
        <f ca="1">IFERROR(__xludf.DUMMYFUNCTION("TRANSPOSE(UNIQUE(FILTER(Listas_Gantt!$B$7:$B1000,Listas_Gantt!$A$7:$A1000=Gantt!I366)))"),"")</f>
        <v/>
      </c>
      <c r="K302" s="23"/>
    </row>
    <row r="303" spans="1:11" ht="12.5" x14ac:dyDescent="0.25">
      <c r="A303" s="24" t="str">
        <f ca="1">IFERROR(__xludf.DUMMYFUNCTION("TRANSPOSE(UNIQUE(FILTER(Listas_Gantt!$B$7:$B1000,Listas_Gantt!$A$7:$A1000=Gantt!I367)))"),"")</f>
        <v/>
      </c>
      <c r="K303" s="23"/>
    </row>
    <row r="304" spans="1:11" ht="12.5" x14ac:dyDescent="0.25">
      <c r="A304" s="24" t="str">
        <f ca="1">IFERROR(__xludf.DUMMYFUNCTION("TRANSPOSE(UNIQUE(FILTER(Listas_Gantt!$B$7:$B1000,Listas_Gantt!$A$7:$A1000=Gantt!I368)))"),"")</f>
        <v/>
      </c>
      <c r="K304" s="23"/>
    </row>
    <row r="305" spans="1:11" ht="12.5" x14ac:dyDescent="0.25">
      <c r="A305" s="24" t="str">
        <f ca="1">IFERROR(__xludf.DUMMYFUNCTION("TRANSPOSE(UNIQUE(FILTER(Listas_Gantt!$B$7:$B1000,Listas_Gantt!$A$7:$A1000=Gantt!I369)))"),"")</f>
        <v/>
      </c>
      <c r="K305" s="23"/>
    </row>
    <row r="306" spans="1:11" ht="12.5" x14ac:dyDescent="0.25">
      <c r="A306" s="24" t="str">
        <f ca="1">IFERROR(__xludf.DUMMYFUNCTION("TRANSPOSE(UNIQUE(FILTER(Listas_Gantt!$B$7:$B1000,Listas_Gantt!$A$7:$A1000=Gantt!I370)))"),"")</f>
        <v/>
      </c>
      <c r="K306" s="23"/>
    </row>
    <row r="307" spans="1:11" ht="12.5" x14ac:dyDescent="0.25">
      <c r="A307" s="24" t="str">
        <f ca="1">IFERROR(__xludf.DUMMYFUNCTION("TRANSPOSE(UNIQUE(FILTER(Listas_Gantt!$B$7:$B1000,Listas_Gantt!$A$7:$A1000=Gantt!I371)))"),"")</f>
        <v/>
      </c>
      <c r="K307" s="23"/>
    </row>
    <row r="308" spans="1:11" ht="12.5" x14ac:dyDescent="0.25">
      <c r="A308" s="24" t="str">
        <f ca="1">IFERROR(__xludf.DUMMYFUNCTION("TRANSPOSE(UNIQUE(FILTER(Listas_Gantt!$B$7:$B1000,Listas_Gantt!$A$7:$A1000=Gantt!I372)))"),"")</f>
        <v/>
      </c>
      <c r="K308" s="23"/>
    </row>
    <row r="309" spans="1:11" ht="12.5" x14ac:dyDescent="0.25">
      <c r="A309" s="24" t="str">
        <f ca="1">IFERROR(__xludf.DUMMYFUNCTION("TRANSPOSE(UNIQUE(FILTER(Listas_Gantt!$B$7:$B1000,Listas_Gantt!$A$7:$A1000=Gantt!I373)))"),"")</f>
        <v/>
      </c>
      <c r="K309" s="23"/>
    </row>
    <row r="310" spans="1:11" ht="12.5" x14ac:dyDescent="0.25">
      <c r="A310" s="24" t="str">
        <f ca="1">IFERROR(__xludf.DUMMYFUNCTION("TRANSPOSE(UNIQUE(FILTER(Listas_Gantt!$B$7:$B1000,Listas_Gantt!$A$7:$A1000=Gantt!I374)))"),"")</f>
        <v/>
      </c>
      <c r="K310" s="23"/>
    </row>
    <row r="311" spans="1:11" ht="12.5" x14ac:dyDescent="0.25">
      <c r="A311" s="24" t="str">
        <f ca="1">IFERROR(__xludf.DUMMYFUNCTION("TRANSPOSE(UNIQUE(FILTER(Listas_Gantt!$B$7:$B1000,Listas_Gantt!$A$7:$A1000=Gantt!I375)))"),"")</f>
        <v/>
      </c>
      <c r="K311" s="23"/>
    </row>
    <row r="312" spans="1:11" ht="12.5" x14ac:dyDescent="0.25">
      <c r="A312" s="24" t="str">
        <f ca="1">IFERROR(__xludf.DUMMYFUNCTION("TRANSPOSE(UNIQUE(FILTER(Listas_Gantt!$B$7:$B1000,Listas_Gantt!$A$7:$A1000=Gantt!I376)))"),"")</f>
        <v/>
      </c>
      <c r="K312" s="23"/>
    </row>
    <row r="313" spans="1:11" ht="12.5" x14ac:dyDescent="0.25">
      <c r="A313" s="24" t="str">
        <f ca="1">IFERROR(__xludf.DUMMYFUNCTION("TRANSPOSE(UNIQUE(FILTER(Listas_Gantt!$B$7:$B1000,Listas_Gantt!$A$7:$A1000=Gantt!I377)))"),"")</f>
        <v/>
      </c>
      <c r="K313" s="23"/>
    </row>
    <row r="314" spans="1:11" ht="12.5" x14ac:dyDescent="0.25">
      <c r="A314" s="24" t="str">
        <f ca="1">IFERROR(__xludf.DUMMYFUNCTION("TRANSPOSE(UNIQUE(FILTER(Listas_Gantt!$B$7:$B1000,Listas_Gantt!$A$7:$A1000=Gantt!I378)))"),"")</f>
        <v/>
      </c>
      <c r="K314" s="23"/>
    </row>
    <row r="315" spans="1:11" ht="12.5" x14ac:dyDescent="0.25">
      <c r="A315" s="24" t="str">
        <f ca="1">IFERROR(__xludf.DUMMYFUNCTION("TRANSPOSE(UNIQUE(FILTER(Listas_Gantt!$B$7:$B1000,Listas_Gantt!$A$7:$A1000=Gantt!I379)))"),"")</f>
        <v/>
      </c>
      <c r="K315" s="23"/>
    </row>
    <row r="316" spans="1:11" ht="12.5" x14ac:dyDescent="0.25">
      <c r="A316" s="24" t="str">
        <f ca="1">IFERROR(__xludf.DUMMYFUNCTION("TRANSPOSE(UNIQUE(FILTER(Listas_Gantt!$B$7:$B1000,Listas_Gantt!$A$7:$A1000=Gantt!I380)))"),"")</f>
        <v/>
      </c>
      <c r="K316" s="23"/>
    </row>
    <row r="317" spans="1:11" ht="12.5" x14ac:dyDescent="0.25">
      <c r="A317" s="24" t="str">
        <f ca="1">IFERROR(__xludf.DUMMYFUNCTION("TRANSPOSE(UNIQUE(FILTER(Listas_Gantt!$B$7:$B1000,Listas_Gantt!$A$7:$A1000=Gantt!I381)))"),"")</f>
        <v/>
      </c>
      <c r="K317" s="23"/>
    </row>
    <row r="318" spans="1:11" ht="12.5" x14ac:dyDescent="0.25">
      <c r="A318" s="24" t="str">
        <f ca="1">IFERROR(__xludf.DUMMYFUNCTION("TRANSPOSE(UNIQUE(FILTER(Listas_Gantt!$B$7:$B1000,Listas_Gantt!$A$7:$A1000=Gantt!I382)))"),"")</f>
        <v/>
      </c>
      <c r="K318" s="23"/>
    </row>
    <row r="319" spans="1:11" ht="12.5" x14ac:dyDescent="0.25">
      <c r="A319" s="24" t="str">
        <f ca="1">IFERROR(__xludf.DUMMYFUNCTION("TRANSPOSE(UNIQUE(FILTER(Listas_Gantt!$B$7:$B1000,Listas_Gantt!$A$7:$A1000=Gantt!I383)))"),"")</f>
        <v/>
      </c>
      <c r="K319" s="23"/>
    </row>
    <row r="320" spans="1:11" ht="12.5" x14ac:dyDescent="0.25">
      <c r="A320" s="24" t="str">
        <f ca="1">IFERROR(__xludf.DUMMYFUNCTION("TRANSPOSE(UNIQUE(FILTER(Listas_Gantt!$B$7:$B1000,Listas_Gantt!$A$7:$A1000=Gantt!I384)))"),"")</f>
        <v/>
      </c>
      <c r="K320" s="23"/>
    </row>
    <row r="321" spans="1:11" ht="12.5" x14ac:dyDescent="0.25">
      <c r="A321" s="24" t="str">
        <f ca="1">IFERROR(__xludf.DUMMYFUNCTION("TRANSPOSE(UNIQUE(FILTER(Listas_Gantt!$B$7:$B1000,Listas_Gantt!$A$7:$A1000=Gantt!I385)))"),"")</f>
        <v/>
      </c>
      <c r="K321" s="23"/>
    </row>
    <row r="322" spans="1:11" ht="12.5" x14ac:dyDescent="0.25">
      <c r="A322" s="24" t="str">
        <f ca="1">IFERROR(__xludf.DUMMYFUNCTION("TRANSPOSE(UNIQUE(FILTER(Listas_Gantt!$B$7:$B1000,Listas_Gantt!$A$7:$A1000=Gantt!I386)))"),"")</f>
        <v/>
      </c>
      <c r="K322" s="23"/>
    </row>
    <row r="323" spans="1:11" ht="12.5" x14ac:dyDescent="0.25">
      <c r="A323" s="24" t="str">
        <f ca="1">IFERROR(__xludf.DUMMYFUNCTION("TRANSPOSE(UNIQUE(FILTER(Listas_Gantt!$B$7:$B1000,Listas_Gantt!$A$7:$A1000=Gantt!I387)))"),"")</f>
        <v/>
      </c>
      <c r="K323" s="23"/>
    </row>
    <row r="324" spans="1:11" ht="12.5" x14ac:dyDescent="0.25">
      <c r="A324" s="24" t="str">
        <f ca="1">IFERROR(__xludf.DUMMYFUNCTION("TRANSPOSE(UNIQUE(FILTER(Listas_Gantt!$B$7:$B1000,Listas_Gantt!$A$7:$A1000=Gantt!I388)))"),"")</f>
        <v/>
      </c>
      <c r="K324" s="23"/>
    </row>
    <row r="325" spans="1:11" ht="12.5" x14ac:dyDescent="0.25">
      <c r="A325" s="24" t="str">
        <f ca="1">IFERROR(__xludf.DUMMYFUNCTION("TRANSPOSE(UNIQUE(FILTER(Listas_Gantt!$B$7:$B1000,Listas_Gantt!$A$7:$A1000=Gantt!I389)))"),"")</f>
        <v/>
      </c>
      <c r="K325" s="23"/>
    </row>
    <row r="326" spans="1:11" ht="12.5" x14ac:dyDescent="0.25">
      <c r="A326" s="24" t="str">
        <f ca="1">IFERROR(__xludf.DUMMYFUNCTION("TRANSPOSE(UNIQUE(FILTER(Listas_Gantt!$B$7:$B1000,Listas_Gantt!$A$7:$A1000=Gantt!I390)))"),"")</f>
        <v/>
      </c>
      <c r="K326" s="23"/>
    </row>
    <row r="327" spans="1:11" ht="12.5" x14ac:dyDescent="0.25">
      <c r="A327" s="24" t="str">
        <f ca="1">IFERROR(__xludf.DUMMYFUNCTION("TRANSPOSE(UNIQUE(FILTER(Listas_Gantt!$B$7:$B1000,Listas_Gantt!$A$7:$A1000=Gantt!I391)))"),"")</f>
        <v/>
      </c>
      <c r="K327" s="23"/>
    </row>
    <row r="328" spans="1:11" ht="12.5" x14ac:dyDescent="0.25">
      <c r="A328" s="24" t="str">
        <f ca="1">IFERROR(__xludf.DUMMYFUNCTION("TRANSPOSE(UNIQUE(FILTER(Listas_Gantt!$B$7:$B1000,Listas_Gantt!$A$7:$A1000=Gantt!I392)))"),"")</f>
        <v/>
      </c>
      <c r="K328" s="23"/>
    </row>
    <row r="329" spans="1:11" ht="12.5" x14ac:dyDescent="0.25">
      <c r="A329" s="24" t="str">
        <f ca="1">IFERROR(__xludf.DUMMYFUNCTION("TRANSPOSE(UNIQUE(FILTER(Listas_Gantt!$B$7:$B1000,Listas_Gantt!$A$7:$A1000=Gantt!I393)))"),"")</f>
        <v/>
      </c>
      <c r="K329" s="23"/>
    </row>
    <row r="330" spans="1:11" ht="12.5" x14ac:dyDescent="0.25">
      <c r="A330" s="24" t="str">
        <f ca="1">IFERROR(__xludf.DUMMYFUNCTION("TRANSPOSE(UNIQUE(FILTER(Listas_Gantt!$B$7:$B1000,Listas_Gantt!$A$7:$A1000=Gantt!I394)))"),"")</f>
        <v/>
      </c>
      <c r="K330" s="23"/>
    </row>
    <row r="331" spans="1:11" ht="12.5" x14ac:dyDescent="0.25">
      <c r="A331" s="24" t="str">
        <f ca="1">IFERROR(__xludf.DUMMYFUNCTION("TRANSPOSE(UNIQUE(FILTER(Listas_Gantt!$B$7:$B1000,Listas_Gantt!$A$7:$A1000=Gantt!I395)))"),"")</f>
        <v/>
      </c>
      <c r="K331" s="23"/>
    </row>
    <row r="332" spans="1:11" ht="12.5" x14ac:dyDescent="0.25">
      <c r="A332" s="24" t="str">
        <f ca="1">IFERROR(__xludf.DUMMYFUNCTION("TRANSPOSE(UNIQUE(FILTER(Listas_Gantt!$B$7:$B1000,Listas_Gantt!$A$7:$A1000=Gantt!I396)))"),"")</f>
        <v/>
      </c>
      <c r="K332" s="23"/>
    </row>
    <row r="333" spans="1:11" ht="12.5" x14ac:dyDescent="0.25">
      <c r="A333" s="24" t="str">
        <f ca="1">IFERROR(__xludf.DUMMYFUNCTION("TRANSPOSE(UNIQUE(FILTER(Listas_Gantt!$B$7:$B1000,Listas_Gantt!$A$7:$A1000=Gantt!I397)))"),"")</f>
        <v/>
      </c>
      <c r="K333" s="23"/>
    </row>
    <row r="334" spans="1:11" ht="12.5" x14ac:dyDescent="0.25">
      <c r="A334" s="24" t="str">
        <f ca="1">IFERROR(__xludf.DUMMYFUNCTION("TRANSPOSE(UNIQUE(FILTER(Listas_Gantt!$B$7:$B1000,Listas_Gantt!$A$7:$A1000=Gantt!I398)))"),"")</f>
        <v/>
      </c>
      <c r="K334" s="23"/>
    </row>
    <row r="335" spans="1:11" ht="12.5" x14ac:dyDescent="0.25">
      <c r="A335" s="24" t="str">
        <f ca="1">IFERROR(__xludf.DUMMYFUNCTION("TRANSPOSE(UNIQUE(FILTER(Listas_Gantt!$B$7:$B1000,Listas_Gantt!$A$7:$A1000=Gantt!I399)))"),"")</f>
        <v/>
      </c>
      <c r="K335" s="23"/>
    </row>
    <row r="336" spans="1:11" ht="12.5" x14ac:dyDescent="0.25">
      <c r="A336" s="24" t="str">
        <f ca="1">IFERROR(__xludf.DUMMYFUNCTION("TRANSPOSE(UNIQUE(FILTER(Listas_Gantt!$B$7:$B1000,Listas_Gantt!$A$7:$A1000=Gantt!I400)))"),"")</f>
        <v/>
      </c>
      <c r="K336" s="23"/>
    </row>
    <row r="337" spans="1:11" ht="12.5" x14ac:dyDescent="0.25">
      <c r="A337" s="24" t="str">
        <f ca="1">IFERROR(__xludf.DUMMYFUNCTION("TRANSPOSE(UNIQUE(FILTER(Listas_Gantt!$B$7:$B1000,Listas_Gantt!$A$7:$A1000=Gantt!I401)))"),"")</f>
        <v/>
      </c>
      <c r="K337" s="23"/>
    </row>
    <row r="338" spans="1:11" ht="12.5" x14ac:dyDescent="0.25">
      <c r="A338" s="24" t="str">
        <f ca="1">IFERROR(__xludf.DUMMYFUNCTION("TRANSPOSE(UNIQUE(FILTER(Listas_Gantt!$B$7:$B1000,Listas_Gantt!$A$7:$A1000=Gantt!I402)))"),"")</f>
        <v/>
      </c>
      <c r="K338" s="23"/>
    </row>
    <row r="339" spans="1:11" ht="12.5" x14ac:dyDescent="0.25">
      <c r="A339" s="24" t="str">
        <f ca="1">IFERROR(__xludf.DUMMYFUNCTION("TRANSPOSE(UNIQUE(FILTER(Listas_Gantt!$B$7:$B1000,Listas_Gantt!$A$7:$A1000=Gantt!I403)))"),"")</f>
        <v/>
      </c>
      <c r="K339" s="23"/>
    </row>
    <row r="340" spans="1:11" ht="12.5" x14ac:dyDescent="0.25">
      <c r="A340" s="24" t="str">
        <f ca="1">IFERROR(__xludf.DUMMYFUNCTION("TRANSPOSE(UNIQUE(FILTER(Listas_Gantt!$B$7:$B1000,Listas_Gantt!$A$7:$A1000=Gantt!I404)))"),"")</f>
        <v/>
      </c>
      <c r="K340" s="23"/>
    </row>
    <row r="341" spans="1:11" ht="12.5" x14ac:dyDescent="0.25">
      <c r="A341" s="24" t="str">
        <f ca="1">IFERROR(__xludf.DUMMYFUNCTION("TRANSPOSE(UNIQUE(FILTER(Listas_Gantt!$B$7:$B1000,Listas_Gantt!$A$7:$A1000=Gantt!I405)))"),"")</f>
        <v/>
      </c>
      <c r="K341" s="23"/>
    </row>
    <row r="342" spans="1:11" ht="12.5" x14ac:dyDescent="0.25">
      <c r="A342" s="24" t="str">
        <f ca="1">IFERROR(__xludf.DUMMYFUNCTION("TRANSPOSE(UNIQUE(FILTER(Listas_Gantt!$B$7:$B1000,Listas_Gantt!$A$7:$A1000=Gantt!I406)))"),"")</f>
        <v/>
      </c>
      <c r="K342" s="23"/>
    </row>
    <row r="343" spans="1:11" ht="12.5" x14ac:dyDescent="0.25">
      <c r="A343" s="24" t="str">
        <f ca="1">IFERROR(__xludf.DUMMYFUNCTION("TRANSPOSE(UNIQUE(FILTER(Listas_Gantt!$B$7:$B1000,Listas_Gantt!$A$7:$A1000=Gantt!I407)))"),"")</f>
        <v/>
      </c>
      <c r="K343" s="23"/>
    </row>
    <row r="344" spans="1:11" ht="12.5" x14ac:dyDescent="0.25">
      <c r="A344" s="24" t="str">
        <f ca="1">IFERROR(__xludf.DUMMYFUNCTION("TRANSPOSE(UNIQUE(FILTER(Listas_Gantt!$B$7:$B1000,Listas_Gantt!$A$7:$A1000=Gantt!I408)))"),"")</f>
        <v/>
      </c>
      <c r="K344" s="23"/>
    </row>
    <row r="345" spans="1:11" ht="12.5" x14ac:dyDescent="0.25">
      <c r="A345" s="24" t="str">
        <f ca="1">IFERROR(__xludf.DUMMYFUNCTION("TRANSPOSE(UNIQUE(FILTER(Listas_Gantt!$B$7:$B1000,Listas_Gantt!$A$7:$A1000=Gantt!I409)))"),"")</f>
        <v/>
      </c>
      <c r="K345" s="23"/>
    </row>
    <row r="346" spans="1:11" ht="12.5" x14ac:dyDescent="0.25">
      <c r="A346" s="24" t="str">
        <f ca="1">IFERROR(__xludf.DUMMYFUNCTION("TRANSPOSE(UNIQUE(FILTER(Listas_Gantt!$B$7:$B1000,Listas_Gantt!$A$7:$A1000=Gantt!I410)))"),"")</f>
        <v/>
      </c>
      <c r="K346" s="23"/>
    </row>
    <row r="347" spans="1:11" ht="12.5" x14ac:dyDescent="0.25">
      <c r="A347" s="24" t="str">
        <f ca="1">IFERROR(__xludf.DUMMYFUNCTION("TRANSPOSE(UNIQUE(FILTER(Listas_Gantt!$B$7:$B1000,Listas_Gantt!$A$7:$A1000=Gantt!I411)))"),"")</f>
        <v/>
      </c>
      <c r="K347" s="23"/>
    </row>
    <row r="348" spans="1:11" ht="12.5" x14ac:dyDescent="0.25">
      <c r="A348" s="24" t="str">
        <f ca="1">IFERROR(__xludf.DUMMYFUNCTION("TRANSPOSE(UNIQUE(FILTER(Listas_Gantt!$B$7:$B1000,Listas_Gantt!$A$7:$A1000=Gantt!I412)))"),"")</f>
        <v/>
      </c>
      <c r="K348" s="23"/>
    </row>
    <row r="349" spans="1:11" ht="12.5" x14ac:dyDescent="0.25">
      <c r="A349" s="24" t="str">
        <f ca="1">IFERROR(__xludf.DUMMYFUNCTION("TRANSPOSE(UNIQUE(FILTER(Listas_Gantt!$B$7:$B1000,Listas_Gantt!$A$7:$A1000=Gantt!I413)))"),"")</f>
        <v/>
      </c>
      <c r="K349" s="23"/>
    </row>
    <row r="350" spans="1:11" ht="12.5" x14ac:dyDescent="0.25">
      <c r="A350" s="24" t="str">
        <f ca="1">IFERROR(__xludf.DUMMYFUNCTION("TRANSPOSE(UNIQUE(FILTER(Listas_Gantt!$B$7:$B1000,Listas_Gantt!$A$7:$A1000=Gantt!I414)))"),"")</f>
        <v/>
      </c>
      <c r="K350" s="23"/>
    </row>
    <row r="351" spans="1:11" ht="12.5" x14ac:dyDescent="0.25">
      <c r="A351" s="24" t="str">
        <f ca="1">IFERROR(__xludf.DUMMYFUNCTION("TRANSPOSE(UNIQUE(FILTER(Listas_Gantt!$B$7:$B1000,Listas_Gantt!$A$7:$A1000=Gantt!I415)))"),"")</f>
        <v/>
      </c>
      <c r="K351" s="23"/>
    </row>
    <row r="352" spans="1:11" ht="12.5" x14ac:dyDescent="0.25">
      <c r="A352" s="24" t="str">
        <f ca="1">IFERROR(__xludf.DUMMYFUNCTION("TRANSPOSE(UNIQUE(FILTER(Listas_Gantt!$B$7:$B1000,Listas_Gantt!$A$7:$A1000=Gantt!I416)))"),"")</f>
        <v/>
      </c>
      <c r="K352" s="23"/>
    </row>
    <row r="353" spans="1:11" ht="12.5" x14ac:dyDescent="0.25">
      <c r="A353" s="24" t="str">
        <f ca="1">IFERROR(__xludf.DUMMYFUNCTION("TRANSPOSE(UNIQUE(FILTER(Listas_Gantt!$B$7:$B1000,Listas_Gantt!$A$7:$A1000=Gantt!I417)))"),"")</f>
        <v/>
      </c>
      <c r="K353" s="23"/>
    </row>
    <row r="354" spans="1:11" ht="12.5" x14ac:dyDescent="0.25">
      <c r="A354" s="24" t="str">
        <f ca="1">IFERROR(__xludf.DUMMYFUNCTION("TRANSPOSE(UNIQUE(FILTER(Listas_Gantt!$B$7:$B1000,Listas_Gantt!$A$7:$A1000=Gantt!I418)))"),"")</f>
        <v/>
      </c>
      <c r="K354" s="23"/>
    </row>
    <row r="355" spans="1:11" ht="12.5" x14ac:dyDescent="0.25">
      <c r="A355" s="24" t="str">
        <f ca="1">IFERROR(__xludf.DUMMYFUNCTION("TRANSPOSE(UNIQUE(FILTER(Listas_Gantt!$B$7:$B1000,Listas_Gantt!$A$7:$A1000=Gantt!I419)))"),"")</f>
        <v/>
      </c>
      <c r="K355" s="23"/>
    </row>
    <row r="356" spans="1:11" ht="12.5" x14ac:dyDescent="0.25">
      <c r="A356" s="24" t="str">
        <f ca="1">IFERROR(__xludf.DUMMYFUNCTION("TRANSPOSE(UNIQUE(FILTER(Listas_Gantt!$B$7:$B1000,Listas_Gantt!$A$7:$A1000=Gantt!I420)))"),"")</f>
        <v/>
      </c>
      <c r="K356" s="23"/>
    </row>
    <row r="357" spans="1:11" ht="12.5" x14ac:dyDescent="0.25">
      <c r="A357" s="24" t="str">
        <f ca="1">IFERROR(__xludf.DUMMYFUNCTION("TRANSPOSE(UNIQUE(FILTER(Listas_Gantt!$B$7:$B1000,Listas_Gantt!$A$7:$A1000=Gantt!I421)))"),"")</f>
        <v/>
      </c>
      <c r="K357" s="23"/>
    </row>
    <row r="358" spans="1:11" ht="12.5" x14ac:dyDescent="0.25">
      <c r="A358" s="24" t="str">
        <f ca="1">IFERROR(__xludf.DUMMYFUNCTION("TRANSPOSE(UNIQUE(FILTER(Listas_Gantt!$B$7:$B1000,Listas_Gantt!$A$7:$A1000=Gantt!I422)))"),"")</f>
        <v/>
      </c>
      <c r="K358" s="23"/>
    </row>
    <row r="359" spans="1:11" ht="12.5" x14ac:dyDescent="0.25">
      <c r="A359" s="24" t="str">
        <f ca="1">IFERROR(__xludf.DUMMYFUNCTION("TRANSPOSE(UNIQUE(FILTER(Listas_Gantt!$B$7:$B1000,Listas_Gantt!$A$7:$A1000=Gantt!I423)))"),"")</f>
        <v/>
      </c>
      <c r="K359" s="23"/>
    </row>
    <row r="360" spans="1:11" ht="12.5" x14ac:dyDescent="0.25">
      <c r="A360" s="24" t="str">
        <f ca="1">IFERROR(__xludf.DUMMYFUNCTION("TRANSPOSE(UNIQUE(FILTER(Listas_Gantt!$B$7:$B1000,Listas_Gantt!$A$7:$A1000=Gantt!I424)))"),"")</f>
        <v/>
      </c>
      <c r="K360" s="23"/>
    </row>
    <row r="361" spans="1:11" ht="12.5" x14ac:dyDescent="0.25">
      <c r="A361" s="24" t="str">
        <f ca="1">IFERROR(__xludf.DUMMYFUNCTION("TRANSPOSE(UNIQUE(FILTER(Listas_Gantt!$B$7:$B1000,Listas_Gantt!$A$7:$A1000=Gantt!I425)))"),"")</f>
        <v/>
      </c>
      <c r="K361" s="23"/>
    </row>
    <row r="362" spans="1:11" ht="12.5" x14ac:dyDescent="0.25">
      <c r="A362" s="24" t="str">
        <f ca="1">IFERROR(__xludf.DUMMYFUNCTION("TRANSPOSE(UNIQUE(FILTER(Listas_Gantt!$B$7:$B1000,Listas_Gantt!$A$7:$A1000=Gantt!I426)))"),"")</f>
        <v/>
      </c>
      <c r="K362" s="23"/>
    </row>
    <row r="363" spans="1:11" ht="12.5" x14ac:dyDescent="0.25">
      <c r="A363" s="24" t="str">
        <f ca="1">IFERROR(__xludf.DUMMYFUNCTION("TRANSPOSE(UNIQUE(FILTER(Listas_Gantt!$B$7:$B1000,Listas_Gantt!$A$7:$A1000=Gantt!I427)))"),"")</f>
        <v/>
      </c>
      <c r="K363" s="23"/>
    </row>
    <row r="364" spans="1:11" ht="12.5" x14ac:dyDescent="0.25">
      <c r="A364" s="24" t="str">
        <f ca="1">IFERROR(__xludf.DUMMYFUNCTION("TRANSPOSE(UNIQUE(FILTER(Listas_Gantt!$B$7:$B1000,Listas_Gantt!$A$7:$A1000=Gantt!I428)))"),"")</f>
        <v/>
      </c>
      <c r="K364" s="23"/>
    </row>
    <row r="365" spans="1:11" ht="12.5" x14ac:dyDescent="0.25">
      <c r="A365" s="24" t="str">
        <f ca="1">IFERROR(__xludf.DUMMYFUNCTION("TRANSPOSE(UNIQUE(FILTER(Listas_Gantt!$B$7:$B1000,Listas_Gantt!$A$7:$A1000=Gantt!I429)))"),"")</f>
        <v/>
      </c>
      <c r="K365" s="23"/>
    </row>
    <row r="366" spans="1:11" ht="12.5" x14ac:dyDescent="0.25">
      <c r="A366" s="24" t="str">
        <f ca="1">IFERROR(__xludf.DUMMYFUNCTION("TRANSPOSE(UNIQUE(FILTER(Listas_Gantt!$B$7:$B1000,Listas_Gantt!$A$7:$A1000=Gantt!I430)))"),"")</f>
        <v/>
      </c>
      <c r="K366" s="23"/>
    </row>
    <row r="367" spans="1:11" ht="12.5" x14ac:dyDescent="0.25">
      <c r="A367" s="24" t="str">
        <f ca="1">IFERROR(__xludf.DUMMYFUNCTION("TRANSPOSE(UNIQUE(FILTER(Listas_Gantt!$B$7:$B1000,Listas_Gantt!$A$7:$A1000=Gantt!I431)))"),"")</f>
        <v/>
      </c>
      <c r="K367" s="23"/>
    </row>
    <row r="368" spans="1:11" ht="12.5" x14ac:dyDescent="0.25">
      <c r="A368" s="24" t="str">
        <f ca="1">IFERROR(__xludf.DUMMYFUNCTION("TRANSPOSE(UNIQUE(FILTER(Listas_Gantt!$B$7:$B1000,Listas_Gantt!$A$7:$A1000=Gantt!I432)))"),"")</f>
        <v/>
      </c>
      <c r="K368" s="23"/>
    </row>
    <row r="369" spans="1:11" ht="12.5" x14ac:dyDescent="0.25">
      <c r="A369" s="24" t="str">
        <f ca="1">IFERROR(__xludf.DUMMYFUNCTION("TRANSPOSE(UNIQUE(FILTER(Listas_Gantt!$B$7:$B1000,Listas_Gantt!$A$7:$A1000=Gantt!I433)))"),"")</f>
        <v/>
      </c>
      <c r="K369" s="23"/>
    </row>
    <row r="370" spans="1:11" ht="12.5" x14ac:dyDescent="0.25">
      <c r="A370" s="24" t="str">
        <f ca="1">IFERROR(__xludf.DUMMYFUNCTION("TRANSPOSE(UNIQUE(FILTER(Listas_Gantt!$B$7:$B1000,Listas_Gantt!$A$7:$A1000=Gantt!I434)))"),"")</f>
        <v/>
      </c>
      <c r="K370" s="23"/>
    </row>
    <row r="371" spans="1:11" ht="12.5" x14ac:dyDescent="0.25">
      <c r="A371" s="24" t="str">
        <f ca="1">IFERROR(__xludf.DUMMYFUNCTION("TRANSPOSE(UNIQUE(FILTER(Listas_Gantt!$B$7:$B1000,Listas_Gantt!$A$7:$A1000=Gantt!I435)))"),"")</f>
        <v/>
      </c>
      <c r="K371" s="23"/>
    </row>
    <row r="372" spans="1:11" ht="12.5" x14ac:dyDescent="0.25">
      <c r="A372" s="24" t="str">
        <f ca="1">IFERROR(__xludf.DUMMYFUNCTION("TRANSPOSE(UNIQUE(FILTER(Listas_Gantt!$B$7:$B1000,Listas_Gantt!$A$7:$A1000=Gantt!I436)))"),"")</f>
        <v/>
      </c>
      <c r="K372" s="23"/>
    </row>
    <row r="373" spans="1:11" ht="12.5" x14ac:dyDescent="0.25">
      <c r="A373" s="24" t="str">
        <f ca="1">IFERROR(__xludf.DUMMYFUNCTION("TRANSPOSE(UNIQUE(FILTER(Listas_Gantt!$B$7:$B1000,Listas_Gantt!$A$7:$A1000=Gantt!I437)))"),"")</f>
        <v/>
      </c>
      <c r="K373" s="23"/>
    </row>
    <row r="374" spans="1:11" ht="12.5" x14ac:dyDescent="0.25">
      <c r="A374" s="24" t="str">
        <f ca="1">IFERROR(__xludf.DUMMYFUNCTION("TRANSPOSE(UNIQUE(FILTER(Listas_Gantt!$B$7:$B1000,Listas_Gantt!$A$7:$A1000=Gantt!I438)))"),"")</f>
        <v/>
      </c>
      <c r="K374" s="23"/>
    </row>
    <row r="375" spans="1:11" ht="12.5" x14ac:dyDescent="0.25">
      <c r="A375" s="24" t="str">
        <f ca="1">IFERROR(__xludf.DUMMYFUNCTION("TRANSPOSE(UNIQUE(FILTER(Listas_Gantt!$B$7:$B1000,Listas_Gantt!$A$7:$A1000=Gantt!I439)))"),"")</f>
        <v/>
      </c>
      <c r="K375" s="23"/>
    </row>
    <row r="376" spans="1:11" ht="12.5" x14ac:dyDescent="0.25">
      <c r="A376" s="24" t="str">
        <f ca="1">IFERROR(__xludf.DUMMYFUNCTION("TRANSPOSE(UNIQUE(FILTER(Listas_Gantt!$B$7:$B1000,Listas_Gantt!$A$7:$A1000=Gantt!I440)))"),"")</f>
        <v/>
      </c>
      <c r="K376" s="23"/>
    </row>
    <row r="377" spans="1:11" ht="12.5" x14ac:dyDescent="0.25">
      <c r="A377" s="24" t="str">
        <f ca="1">IFERROR(__xludf.DUMMYFUNCTION("TRANSPOSE(UNIQUE(FILTER(Listas_Gantt!$B$7:$B1000,Listas_Gantt!$A$7:$A1000=Gantt!I441)))"),"")</f>
        <v/>
      </c>
      <c r="K377" s="23"/>
    </row>
    <row r="378" spans="1:11" ht="12.5" x14ac:dyDescent="0.25">
      <c r="A378" s="24" t="str">
        <f ca="1">IFERROR(__xludf.DUMMYFUNCTION("TRANSPOSE(UNIQUE(FILTER(Listas_Gantt!$B$7:$B1000,Listas_Gantt!$A$7:$A1000=Gantt!I442)))"),"")</f>
        <v/>
      </c>
      <c r="K378" s="23"/>
    </row>
    <row r="379" spans="1:11" ht="12.5" x14ac:dyDescent="0.25">
      <c r="A379" s="24" t="str">
        <f ca="1">IFERROR(__xludf.DUMMYFUNCTION("TRANSPOSE(UNIQUE(FILTER(Listas_Gantt!$B$7:$B1000,Listas_Gantt!$A$7:$A1000=Gantt!I443)))"),"")</f>
        <v/>
      </c>
      <c r="K379" s="23"/>
    </row>
    <row r="380" spans="1:11" ht="12.5" x14ac:dyDescent="0.25">
      <c r="A380" s="24" t="str">
        <f ca="1">IFERROR(__xludf.DUMMYFUNCTION("TRANSPOSE(UNIQUE(FILTER(Listas_Gantt!$B$7:$B1000,Listas_Gantt!$A$7:$A1000=Gantt!I444)))"),"")</f>
        <v/>
      </c>
      <c r="K380" s="23"/>
    </row>
    <row r="381" spans="1:11" ht="12.5" x14ac:dyDescent="0.25">
      <c r="A381" s="24" t="str">
        <f ca="1">IFERROR(__xludf.DUMMYFUNCTION("TRANSPOSE(UNIQUE(FILTER(Listas_Gantt!$B$7:$B1000,Listas_Gantt!$A$7:$A1000=Gantt!I445)))"),"")</f>
        <v/>
      </c>
      <c r="K381" s="23"/>
    </row>
    <row r="382" spans="1:11" ht="12.5" x14ac:dyDescent="0.25">
      <c r="A382" s="24" t="str">
        <f ca="1">IFERROR(__xludf.DUMMYFUNCTION("TRANSPOSE(UNIQUE(FILTER(Listas_Gantt!$B$7:$B1000,Listas_Gantt!$A$7:$A1000=Gantt!I446)))"),"")</f>
        <v/>
      </c>
      <c r="K382" s="23"/>
    </row>
    <row r="383" spans="1:11" ht="12.5" x14ac:dyDescent="0.25">
      <c r="A383" s="24" t="str">
        <f ca="1">IFERROR(__xludf.DUMMYFUNCTION("TRANSPOSE(UNIQUE(FILTER(Listas_Gantt!$B$7:$B1000,Listas_Gantt!$A$7:$A1000=Gantt!I447)))"),"")</f>
        <v/>
      </c>
      <c r="K383" s="23"/>
    </row>
    <row r="384" spans="1:11" ht="12.5" x14ac:dyDescent="0.25">
      <c r="A384" s="24" t="str">
        <f ca="1">IFERROR(__xludf.DUMMYFUNCTION("TRANSPOSE(UNIQUE(FILTER(Listas_Gantt!$B$7:$B1000,Listas_Gantt!$A$7:$A1000=Gantt!I448)))"),"")</f>
        <v/>
      </c>
      <c r="K384" s="23"/>
    </row>
    <row r="385" spans="1:11" ht="12.5" x14ac:dyDescent="0.25">
      <c r="A385" s="24" t="str">
        <f ca="1">IFERROR(__xludf.DUMMYFUNCTION("TRANSPOSE(UNIQUE(FILTER(Listas_Gantt!$B$7:$B1000,Listas_Gantt!$A$7:$A1000=Gantt!I449)))"),"")</f>
        <v/>
      </c>
      <c r="K385" s="23"/>
    </row>
    <row r="386" spans="1:11" ht="12.5" x14ac:dyDescent="0.25">
      <c r="A386" s="24" t="str">
        <f ca="1">IFERROR(__xludf.DUMMYFUNCTION("TRANSPOSE(UNIQUE(FILTER(Listas_Gantt!$B$7:$B1000,Listas_Gantt!$A$7:$A1000=Gantt!I450)))"),"")</f>
        <v/>
      </c>
      <c r="K386" s="23"/>
    </row>
    <row r="387" spans="1:11" ht="12.5" x14ac:dyDescent="0.25">
      <c r="A387" s="24" t="str">
        <f ca="1">IFERROR(__xludf.DUMMYFUNCTION("TRANSPOSE(UNIQUE(FILTER(Listas_Gantt!$B$7:$B1000,Listas_Gantt!$A$7:$A1000=Gantt!I451)))"),"")</f>
        <v/>
      </c>
      <c r="K387" s="23"/>
    </row>
    <row r="388" spans="1:11" ht="12.5" x14ac:dyDescent="0.25">
      <c r="A388" s="24" t="str">
        <f ca="1">IFERROR(__xludf.DUMMYFUNCTION("TRANSPOSE(UNIQUE(FILTER(Listas_Gantt!$B$7:$B1000,Listas_Gantt!$A$7:$A1000=Gantt!I452)))"),"")</f>
        <v/>
      </c>
      <c r="K388" s="23"/>
    </row>
    <row r="389" spans="1:11" ht="12.5" x14ac:dyDescent="0.25">
      <c r="A389" s="24" t="str">
        <f ca="1">IFERROR(__xludf.DUMMYFUNCTION("TRANSPOSE(UNIQUE(FILTER(Listas_Gantt!$B$7:$B1000,Listas_Gantt!$A$7:$A1000=Gantt!I453)))"),"")</f>
        <v/>
      </c>
      <c r="K389" s="23"/>
    </row>
    <row r="390" spans="1:11" ht="12.5" x14ac:dyDescent="0.25">
      <c r="A390" s="24" t="str">
        <f ca="1">IFERROR(__xludf.DUMMYFUNCTION("TRANSPOSE(UNIQUE(FILTER(Listas_Gantt!$B$7:$B1000,Listas_Gantt!$A$7:$A1000=Gantt!I454)))"),"")</f>
        <v/>
      </c>
      <c r="K390" s="23"/>
    </row>
    <row r="391" spans="1:11" ht="12.5" x14ac:dyDescent="0.25">
      <c r="A391" s="24" t="str">
        <f ca="1">IFERROR(__xludf.DUMMYFUNCTION("TRANSPOSE(UNIQUE(FILTER(Listas_Gantt!$B$7:$B1000,Listas_Gantt!$A$7:$A1000=Gantt!I455)))"),"")</f>
        <v/>
      </c>
      <c r="K391" s="23"/>
    </row>
    <row r="392" spans="1:11" ht="12.5" x14ac:dyDescent="0.25">
      <c r="A392" s="24" t="str">
        <f ca="1">IFERROR(__xludf.DUMMYFUNCTION("TRANSPOSE(UNIQUE(FILTER(Listas_Gantt!$B$7:$B1000,Listas_Gantt!$A$7:$A1000=Gantt!I456)))"),"")</f>
        <v/>
      </c>
      <c r="K392" s="23"/>
    </row>
    <row r="393" spans="1:11" ht="12.5" x14ac:dyDescent="0.25">
      <c r="A393" s="24" t="str">
        <f ca="1">IFERROR(__xludf.DUMMYFUNCTION("TRANSPOSE(UNIQUE(FILTER(Listas_Gantt!$B$7:$B1000,Listas_Gantt!$A$7:$A1000=Gantt!I457)))"),"")</f>
        <v/>
      </c>
      <c r="K393" s="23"/>
    </row>
    <row r="394" spans="1:11" ht="12.5" x14ac:dyDescent="0.25">
      <c r="A394" s="24" t="str">
        <f ca="1">IFERROR(__xludf.DUMMYFUNCTION("TRANSPOSE(UNIQUE(FILTER(Listas_Gantt!$B$7:$B1000,Listas_Gantt!$A$7:$A1000=Gantt!I458)))"),"")</f>
        <v/>
      </c>
      <c r="K394" s="23"/>
    </row>
    <row r="395" spans="1:11" ht="12.5" x14ac:dyDescent="0.25">
      <c r="A395" s="24" t="str">
        <f ca="1">IFERROR(__xludf.DUMMYFUNCTION("TRANSPOSE(UNIQUE(FILTER(Listas_Gantt!$B$7:$B1000,Listas_Gantt!$A$7:$A1000=Gantt!I459)))"),"")</f>
        <v/>
      </c>
      <c r="K395" s="23"/>
    </row>
    <row r="396" spans="1:11" ht="12.5" x14ac:dyDescent="0.25">
      <c r="A396" s="24" t="str">
        <f ca="1">IFERROR(__xludf.DUMMYFUNCTION("TRANSPOSE(UNIQUE(FILTER(Listas_Gantt!$B$7:$B1000,Listas_Gantt!$A$7:$A1000=Gantt!I460)))"),"")</f>
        <v/>
      </c>
      <c r="K396" s="23"/>
    </row>
    <row r="397" spans="1:11" ht="12.5" x14ac:dyDescent="0.25">
      <c r="A397" s="24" t="str">
        <f ca="1">IFERROR(__xludf.DUMMYFUNCTION("TRANSPOSE(UNIQUE(FILTER(Listas_Gantt!$B$7:$B1000,Listas_Gantt!$A$7:$A1000=Gantt!I461)))"),"")</f>
        <v/>
      </c>
      <c r="K397" s="23"/>
    </row>
    <row r="398" spans="1:11" ht="12.5" x14ac:dyDescent="0.25">
      <c r="A398" s="24" t="str">
        <f ca="1">IFERROR(__xludf.DUMMYFUNCTION("TRANSPOSE(UNIQUE(FILTER(Listas_Gantt!$B$7:$B1000,Listas_Gantt!$A$7:$A1000=Gantt!I462)))"),"")</f>
        <v/>
      </c>
      <c r="K398" s="23"/>
    </row>
    <row r="399" spans="1:11" ht="12.5" x14ac:dyDescent="0.25">
      <c r="A399" s="24" t="str">
        <f ca="1">IFERROR(__xludf.DUMMYFUNCTION("TRANSPOSE(UNIQUE(FILTER(Listas_Gantt!$B$7:$B1000,Listas_Gantt!$A$7:$A1000=Gantt!I463)))"),"")</f>
        <v/>
      </c>
      <c r="K399" s="23"/>
    </row>
    <row r="400" spans="1:11" ht="12.5" x14ac:dyDescent="0.25">
      <c r="A400" s="24" t="str">
        <f ca="1">IFERROR(__xludf.DUMMYFUNCTION("TRANSPOSE(UNIQUE(FILTER(Listas_Gantt!$B$7:$B1000,Listas_Gantt!$A$7:$A1000=Gantt!I464)))"),"")</f>
        <v/>
      </c>
      <c r="K400" s="23"/>
    </row>
    <row r="401" spans="1:11" ht="12.5" x14ac:dyDescent="0.25">
      <c r="A401" s="24" t="str">
        <f ca="1">IFERROR(__xludf.DUMMYFUNCTION("TRANSPOSE(UNIQUE(FILTER(Listas_Gantt!$B$7:$B1000,Listas_Gantt!$A$7:$A1000=Gantt!I465)))"),"")</f>
        <v/>
      </c>
      <c r="K401" s="23"/>
    </row>
    <row r="402" spans="1:11" ht="12.5" x14ac:dyDescent="0.25">
      <c r="A402" s="24" t="str">
        <f ca="1">IFERROR(__xludf.DUMMYFUNCTION("TRANSPOSE(UNIQUE(FILTER(Listas_Gantt!$B$7:$B1000,Listas_Gantt!$A$7:$A1000=Gantt!I466)))"),"")</f>
        <v/>
      </c>
      <c r="K402" s="23"/>
    </row>
    <row r="403" spans="1:11" ht="12.5" x14ac:dyDescent="0.25">
      <c r="A403" s="24" t="str">
        <f ca="1">IFERROR(__xludf.DUMMYFUNCTION("TRANSPOSE(UNIQUE(FILTER(Listas_Gantt!$B$7:$B1000,Listas_Gantt!$A$7:$A1000=Gantt!I467)))"),"")</f>
        <v/>
      </c>
      <c r="K403" s="23"/>
    </row>
    <row r="404" spans="1:11" ht="12.5" x14ac:dyDescent="0.25">
      <c r="A404" s="24" t="str">
        <f ca="1">IFERROR(__xludf.DUMMYFUNCTION("TRANSPOSE(UNIQUE(FILTER(Listas_Gantt!$B$7:$B1000,Listas_Gantt!$A$7:$A1000=Gantt!I468)))"),"")</f>
        <v/>
      </c>
      <c r="K404" s="23"/>
    </row>
    <row r="405" spans="1:11" ht="12.5" x14ac:dyDescent="0.25">
      <c r="A405" s="24" t="str">
        <f ca="1">IFERROR(__xludf.DUMMYFUNCTION("TRANSPOSE(UNIQUE(FILTER(Listas_Gantt!$B$7:$B1000,Listas_Gantt!$A$7:$A1000=Gantt!I469)))"),"")</f>
        <v/>
      </c>
      <c r="K405" s="23"/>
    </row>
    <row r="406" spans="1:11" ht="12.5" x14ac:dyDescent="0.25">
      <c r="A406" s="24" t="str">
        <f ca="1">IFERROR(__xludf.DUMMYFUNCTION("TRANSPOSE(UNIQUE(FILTER(Listas_Gantt!$B$7:$B1000,Listas_Gantt!$A$7:$A1000=Gantt!I470)))"),"")</f>
        <v/>
      </c>
      <c r="K406" s="23"/>
    </row>
    <row r="407" spans="1:11" ht="12.5" x14ac:dyDescent="0.25">
      <c r="A407" s="24" t="str">
        <f ca="1">IFERROR(__xludf.DUMMYFUNCTION("TRANSPOSE(UNIQUE(FILTER(Listas_Gantt!$B$7:$B1000,Listas_Gantt!$A$7:$A1000=Gantt!I471)))"),"")</f>
        <v/>
      </c>
      <c r="K407" s="23"/>
    </row>
    <row r="408" spans="1:11" ht="12.5" x14ac:dyDescent="0.25">
      <c r="A408" s="24" t="str">
        <f ca="1">IFERROR(__xludf.DUMMYFUNCTION("TRANSPOSE(UNIQUE(FILTER(Listas_Gantt!$B$7:$B1000,Listas_Gantt!$A$7:$A1000=Gantt!I472)))"),"")</f>
        <v/>
      </c>
      <c r="K408" s="23"/>
    </row>
    <row r="409" spans="1:11" ht="12.5" x14ac:dyDescent="0.25">
      <c r="A409" s="24" t="str">
        <f ca="1">IFERROR(__xludf.DUMMYFUNCTION("TRANSPOSE(UNIQUE(FILTER(Listas_Gantt!$B$7:$B1000,Listas_Gantt!$A$7:$A1000=Gantt!I473)))"),"")</f>
        <v/>
      </c>
      <c r="K409" s="23"/>
    </row>
    <row r="410" spans="1:11" ht="12.5" x14ac:dyDescent="0.25">
      <c r="A410" s="24" t="str">
        <f ca="1">IFERROR(__xludf.DUMMYFUNCTION("TRANSPOSE(UNIQUE(FILTER(Listas_Gantt!$B$7:$B1000,Listas_Gantt!$A$7:$A1000=Gantt!I474)))"),"")</f>
        <v/>
      </c>
      <c r="K410" s="23"/>
    </row>
    <row r="411" spans="1:11" ht="12.5" x14ac:dyDescent="0.25">
      <c r="A411" s="24" t="str">
        <f ca="1">IFERROR(__xludf.DUMMYFUNCTION("TRANSPOSE(UNIQUE(FILTER(Listas_Gantt!$B$7:$B1000,Listas_Gantt!$A$7:$A1000=Gantt!I475)))"),"")</f>
        <v/>
      </c>
      <c r="K411" s="23"/>
    </row>
    <row r="412" spans="1:11" ht="12.5" x14ac:dyDescent="0.25">
      <c r="A412" s="24" t="str">
        <f ca="1">IFERROR(__xludf.DUMMYFUNCTION("TRANSPOSE(UNIQUE(FILTER(Listas_Gantt!$B$7:$B1000,Listas_Gantt!$A$7:$A1000=Gantt!I476)))"),"")</f>
        <v/>
      </c>
      <c r="K412" s="23"/>
    </row>
    <row r="413" spans="1:11" ht="12.5" x14ac:dyDescent="0.25">
      <c r="A413" s="24" t="str">
        <f ca="1">IFERROR(__xludf.DUMMYFUNCTION("TRANSPOSE(UNIQUE(FILTER(Listas_Gantt!$B$7:$B1000,Listas_Gantt!$A$7:$A1000=Gantt!I477)))"),"")</f>
        <v/>
      </c>
      <c r="K413" s="23"/>
    </row>
    <row r="414" spans="1:11" ht="12.5" x14ac:dyDescent="0.25">
      <c r="A414" s="24" t="str">
        <f ca="1">IFERROR(__xludf.DUMMYFUNCTION("TRANSPOSE(UNIQUE(FILTER(Listas_Gantt!$B$7:$B1000,Listas_Gantt!$A$7:$A1000=Gantt!I478)))"),"")</f>
        <v/>
      </c>
      <c r="K414" s="23"/>
    </row>
    <row r="415" spans="1:11" ht="12.5" x14ac:dyDescent="0.25">
      <c r="A415" s="24" t="str">
        <f ca="1">IFERROR(__xludf.DUMMYFUNCTION("TRANSPOSE(UNIQUE(FILTER(Listas_Gantt!$B$7:$B1000,Listas_Gantt!$A$7:$A1000=Gantt!I479)))"),"")</f>
        <v/>
      </c>
      <c r="K415" s="23"/>
    </row>
    <row r="416" spans="1:11" ht="12.5" x14ac:dyDescent="0.25">
      <c r="A416" s="24" t="str">
        <f ca="1">IFERROR(__xludf.DUMMYFUNCTION("TRANSPOSE(UNIQUE(FILTER(Listas_Gantt!$B$7:$B1000,Listas_Gantt!$A$7:$A1000=Gantt!I480)))"),"")</f>
        <v/>
      </c>
      <c r="K416" s="23"/>
    </row>
    <row r="417" spans="1:11" ht="12.5" x14ac:dyDescent="0.25">
      <c r="A417" s="24" t="str">
        <f ca="1">IFERROR(__xludf.DUMMYFUNCTION("TRANSPOSE(UNIQUE(FILTER(Listas_Gantt!$B$7:$B1000,Listas_Gantt!$A$7:$A1000=Gantt!I481)))"),"")</f>
        <v/>
      </c>
      <c r="K417" s="23"/>
    </row>
    <row r="418" spans="1:11" ht="12.5" x14ac:dyDescent="0.25">
      <c r="A418" s="24" t="str">
        <f ca="1">IFERROR(__xludf.DUMMYFUNCTION("TRANSPOSE(UNIQUE(FILTER(Listas_Gantt!$B$7:$B1000,Listas_Gantt!$A$7:$A1000=Gantt!I482)))"),"")</f>
        <v/>
      </c>
      <c r="K418" s="23"/>
    </row>
    <row r="419" spans="1:11" ht="12.5" x14ac:dyDescent="0.25">
      <c r="A419" s="24" t="str">
        <f ca="1">IFERROR(__xludf.DUMMYFUNCTION("TRANSPOSE(UNIQUE(FILTER(Listas_Gantt!$B$7:$B1000,Listas_Gantt!$A$7:$A1000=Gantt!I483)))"),"")</f>
        <v/>
      </c>
      <c r="K419" s="23"/>
    </row>
    <row r="420" spans="1:11" ht="12.5" x14ac:dyDescent="0.25">
      <c r="A420" s="24" t="str">
        <f ca="1">IFERROR(__xludf.DUMMYFUNCTION("TRANSPOSE(UNIQUE(FILTER(Listas_Gantt!$B$7:$B1000,Listas_Gantt!$A$7:$A1000=Gantt!I484)))"),"")</f>
        <v/>
      </c>
      <c r="K420" s="23"/>
    </row>
    <row r="421" spans="1:11" ht="12.5" x14ac:dyDescent="0.25">
      <c r="A421" s="24" t="str">
        <f ca="1">IFERROR(__xludf.DUMMYFUNCTION("TRANSPOSE(UNIQUE(FILTER(Listas_Gantt!$B$7:$B1000,Listas_Gantt!$A$7:$A1000=Gantt!I485)))"),"")</f>
        <v/>
      </c>
      <c r="K421" s="23"/>
    </row>
    <row r="422" spans="1:11" ht="12.5" x14ac:dyDescent="0.25">
      <c r="A422" s="24" t="str">
        <f ca="1">IFERROR(__xludf.DUMMYFUNCTION("TRANSPOSE(UNIQUE(FILTER(Listas_Gantt!$B$7:$B1000,Listas_Gantt!$A$7:$A1000=Gantt!I486)))"),"")</f>
        <v/>
      </c>
      <c r="K422" s="23"/>
    </row>
    <row r="423" spans="1:11" ht="12.5" x14ac:dyDescent="0.25">
      <c r="A423" s="24" t="str">
        <f ca="1">IFERROR(__xludf.DUMMYFUNCTION("TRANSPOSE(UNIQUE(FILTER(Listas_Gantt!$B$7:$B1000,Listas_Gantt!$A$7:$A1000=Gantt!I487)))"),"")</f>
        <v/>
      </c>
      <c r="K423" s="23"/>
    </row>
    <row r="424" spans="1:11" ht="12.5" x14ac:dyDescent="0.25">
      <c r="A424" s="24" t="str">
        <f ca="1">IFERROR(__xludf.DUMMYFUNCTION("TRANSPOSE(UNIQUE(FILTER(Listas_Gantt!$B$7:$B1000,Listas_Gantt!$A$7:$A1000=Gantt!I488)))"),"")</f>
        <v/>
      </c>
      <c r="K424" s="23"/>
    </row>
    <row r="425" spans="1:11" ht="12.5" x14ac:dyDescent="0.25">
      <c r="A425" s="24" t="str">
        <f ca="1">IFERROR(__xludf.DUMMYFUNCTION("TRANSPOSE(UNIQUE(FILTER(Listas_Gantt!$B$7:$B1000,Listas_Gantt!$A$7:$A1000=Gantt!I489)))"),"")</f>
        <v/>
      </c>
      <c r="K425" s="23"/>
    </row>
    <row r="426" spans="1:11" ht="12.5" x14ac:dyDescent="0.25">
      <c r="A426" s="24" t="str">
        <f ca="1">IFERROR(__xludf.DUMMYFUNCTION("TRANSPOSE(UNIQUE(FILTER(Listas_Gantt!$B$7:$B1000,Listas_Gantt!$A$7:$A1000=Gantt!I490)))"),"")</f>
        <v/>
      </c>
      <c r="K426" s="23"/>
    </row>
    <row r="427" spans="1:11" ht="12.5" x14ac:dyDescent="0.25">
      <c r="A427" s="24" t="str">
        <f ca="1">IFERROR(__xludf.DUMMYFUNCTION("TRANSPOSE(UNIQUE(FILTER(Listas_Gantt!$B$7:$B1000,Listas_Gantt!$A$7:$A1000=Gantt!I491)))"),"")</f>
        <v/>
      </c>
      <c r="K427" s="23"/>
    </row>
    <row r="428" spans="1:11" ht="12.5" x14ac:dyDescent="0.25">
      <c r="A428" s="24" t="str">
        <f ca="1">IFERROR(__xludf.DUMMYFUNCTION("TRANSPOSE(UNIQUE(FILTER(Listas_Gantt!$B$7:$B1000,Listas_Gantt!$A$7:$A1000=Gantt!I492)))"),"")</f>
        <v/>
      </c>
      <c r="K428" s="23"/>
    </row>
    <row r="429" spans="1:11" ht="12.5" x14ac:dyDescent="0.25">
      <c r="A429" s="24" t="str">
        <f ca="1">IFERROR(__xludf.DUMMYFUNCTION("TRANSPOSE(UNIQUE(FILTER(Listas_Gantt!$B$7:$B1000,Listas_Gantt!$A$7:$A1000=Gantt!I493)))"),"")</f>
        <v/>
      </c>
      <c r="K429" s="23"/>
    </row>
    <row r="430" spans="1:11" ht="12.5" x14ac:dyDescent="0.25">
      <c r="A430" s="24" t="str">
        <f ca="1">IFERROR(__xludf.DUMMYFUNCTION("TRANSPOSE(UNIQUE(FILTER(Listas_Gantt!$B$7:$B1000,Listas_Gantt!$A$7:$A1000=Gantt!I494)))"),"")</f>
        <v/>
      </c>
      <c r="K430" s="23"/>
    </row>
    <row r="431" spans="1:11" ht="12.5" x14ac:dyDescent="0.25">
      <c r="A431" s="24" t="str">
        <f ca="1">IFERROR(__xludf.DUMMYFUNCTION("TRANSPOSE(UNIQUE(FILTER(Listas_Gantt!$B$7:$B1000,Listas_Gantt!$A$7:$A1000=Gantt!I495)))"),"")</f>
        <v/>
      </c>
      <c r="K431" s="23"/>
    </row>
    <row r="432" spans="1:11" ht="12.5" x14ac:dyDescent="0.25">
      <c r="A432" s="24" t="str">
        <f ca="1">IFERROR(__xludf.DUMMYFUNCTION("TRANSPOSE(UNIQUE(FILTER(Listas_Gantt!$B$7:$B1000,Listas_Gantt!$A$7:$A1000=Gantt!I496)))"),"")</f>
        <v/>
      </c>
      <c r="K432" s="23"/>
    </row>
    <row r="433" spans="1:11" ht="12.5" x14ac:dyDescent="0.25">
      <c r="A433" s="24" t="str">
        <f ca="1">IFERROR(__xludf.DUMMYFUNCTION("TRANSPOSE(UNIQUE(FILTER(Listas_Gantt!$B$7:$B1000,Listas_Gantt!$A$7:$A1000=Gantt!I497)))"),"")</f>
        <v/>
      </c>
      <c r="K433" s="23"/>
    </row>
    <row r="434" spans="1:11" ht="12.5" x14ac:dyDescent="0.25">
      <c r="A434" s="24" t="str">
        <f ca="1">IFERROR(__xludf.DUMMYFUNCTION("TRANSPOSE(UNIQUE(FILTER(Listas_Gantt!$B$7:$B1000,Listas_Gantt!$A$7:$A1000=Gantt!I498)))"),"")</f>
        <v/>
      </c>
      <c r="K434" s="23"/>
    </row>
    <row r="435" spans="1:11" ht="12.5" x14ac:dyDescent="0.25">
      <c r="A435" s="24" t="str">
        <f ca="1">IFERROR(__xludf.DUMMYFUNCTION("TRANSPOSE(UNIQUE(FILTER(Listas_Gantt!$B$7:$B1000,Listas_Gantt!$A$7:$A1000=Gantt!I499)))"),"")</f>
        <v/>
      </c>
      <c r="K435" s="23"/>
    </row>
    <row r="436" spans="1:11" ht="12.5" x14ac:dyDescent="0.25">
      <c r="A436" s="24" t="str">
        <f ca="1">IFERROR(__xludf.DUMMYFUNCTION("TRANSPOSE(UNIQUE(FILTER(Listas_Gantt!$B$7:$B1000,Listas_Gantt!$A$7:$A1000=Gantt!I500)))"),"")</f>
        <v/>
      </c>
      <c r="K436" s="23"/>
    </row>
    <row r="437" spans="1:11" ht="12.5" x14ac:dyDescent="0.25">
      <c r="A437" s="24" t="str">
        <f ca="1">IFERROR(__xludf.DUMMYFUNCTION("TRANSPOSE(UNIQUE(FILTER(Listas_Gantt!$B$7:$B1000,Listas_Gantt!$A$7:$A1000=Gantt!I501)))"),"")</f>
        <v/>
      </c>
      <c r="K437" s="23"/>
    </row>
    <row r="438" spans="1:11" ht="12.5" x14ac:dyDescent="0.25">
      <c r="A438" s="24" t="str">
        <f ca="1">IFERROR(__xludf.DUMMYFUNCTION("TRANSPOSE(UNIQUE(FILTER(Listas_Gantt!$B$7:$B1000,Listas_Gantt!$A$7:$A1000=Gantt!I502)))"),"")</f>
        <v/>
      </c>
      <c r="K438" s="23"/>
    </row>
    <row r="439" spans="1:11" ht="12.5" x14ac:dyDescent="0.25">
      <c r="A439" s="24" t="str">
        <f ca="1">IFERROR(__xludf.DUMMYFUNCTION("TRANSPOSE(UNIQUE(FILTER(Listas_Gantt!$B$7:$B1000,Listas_Gantt!$A$7:$A1000=Gantt!I503)))"),"")</f>
        <v/>
      </c>
      <c r="K439" s="23"/>
    </row>
    <row r="440" spans="1:11" ht="12.5" x14ac:dyDescent="0.25">
      <c r="A440" s="24" t="str">
        <f ca="1">IFERROR(__xludf.DUMMYFUNCTION("TRANSPOSE(UNIQUE(FILTER(Listas_Gantt!$B$7:$B1000,Listas_Gantt!$A$7:$A1000=Gantt!I504)))"),"")</f>
        <v/>
      </c>
      <c r="K440" s="23"/>
    </row>
    <row r="441" spans="1:11" ht="12.5" x14ac:dyDescent="0.25">
      <c r="A441" s="24" t="str">
        <f ca="1">IFERROR(__xludf.DUMMYFUNCTION("TRANSPOSE(UNIQUE(FILTER(Listas_Gantt!$B$7:$B1000,Listas_Gantt!$A$7:$A1000=Gantt!I505)))"),"")</f>
        <v/>
      </c>
      <c r="K441" s="23"/>
    </row>
    <row r="442" spans="1:11" ht="12.5" x14ac:dyDescent="0.25">
      <c r="A442" s="24" t="str">
        <f ca="1">IFERROR(__xludf.DUMMYFUNCTION("TRANSPOSE(UNIQUE(FILTER(Listas_Gantt!$B$7:$B1000,Listas_Gantt!$A$7:$A1000=Gantt!I506)))"),"")</f>
        <v/>
      </c>
      <c r="K442" s="23"/>
    </row>
    <row r="443" spans="1:11" ht="12.5" x14ac:dyDescent="0.25">
      <c r="A443" s="24" t="str">
        <f ca="1">IFERROR(__xludf.DUMMYFUNCTION("TRANSPOSE(UNIQUE(FILTER(Listas_Gantt!$B$7:$B1000,Listas_Gantt!$A$7:$A1000=Gantt!I507)))"),"")</f>
        <v/>
      </c>
      <c r="K443" s="23"/>
    </row>
    <row r="444" spans="1:11" ht="12.5" x14ac:dyDescent="0.25">
      <c r="A444" s="24" t="str">
        <f ca="1">IFERROR(__xludf.DUMMYFUNCTION("TRANSPOSE(UNIQUE(FILTER(Listas_Gantt!$B$7:$B1000,Listas_Gantt!$A$7:$A1000=Gantt!I508)))"),"")</f>
        <v/>
      </c>
      <c r="K444" s="23"/>
    </row>
    <row r="445" spans="1:11" ht="12.5" x14ac:dyDescent="0.25">
      <c r="A445" s="24" t="str">
        <f ca="1">IFERROR(__xludf.DUMMYFUNCTION("TRANSPOSE(UNIQUE(FILTER(Listas_Gantt!$B$7:$B1000,Listas_Gantt!$A$7:$A1000=Gantt!I509)))"),"")</f>
        <v/>
      </c>
      <c r="K445" s="23"/>
    </row>
    <row r="446" spans="1:11" ht="12.5" x14ac:dyDescent="0.25">
      <c r="A446" s="24" t="str">
        <f ca="1">IFERROR(__xludf.DUMMYFUNCTION("TRANSPOSE(UNIQUE(FILTER(Listas_Gantt!$B$7:$B1000,Listas_Gantt!$A$7:$A1000=Gantt!I510)))"),"")</f>
        <v/>
      </c>
      <c r="K446" s="23"/>
    </row>
    <row r="447" spans="1:11" ht="12.5" x14ac:dyDescent="0.25">
      <c r="A447" s="24" t="str">
        <f ca="1">IFERROR(__xludf.DUMMYFUNCTION("TRANSPOSE(UNIQUE(FILTER(Listas_Gantt!$B$7:$B1000,Listas_Gantt!$A$7:$A1000=Gantt!I511)))"),"")</f>
        <v/>
      </c>
      <c r="K447" s="23"/>
    </row>
    <row r="448" spans="1:11" ht="12.5" x14ac:dyDescent="0.25">
      <c r="A448" s="24" t="str">
        <f ca="1">IFERROR(__xludf.DUMMYFUNCTION("TRANSPOSE(UNIQUE(FILTER(Listas_Gantt!$B$7:$B1000,Listas_Gantt!$A$7:$A1000=Gantt!I512)))"),"")</f>
        <v/>
      </c>
      <c r="K448" s="23"/>
    </row>
    <row r="449" spans="1:11" ht="12.5" x14ac:dyDescent="0.25">
      <c r="A449" s="24" t="str">
        <f ca="1">IFERROR(__xludf.DUMMYFUNCTION("TRANSPOSE(UNIQUE(FILTER(Listas_Gantt!$B$7:$B1000,Listas_Gantt!$A$7:$A1000=Gantt!I513)))"),"")</f>
        <v/>
      </c>
      <c r="K449" s="23"/>
    </row>
    <row r="450" spans="1:11" ht="12.5" x14ac:dyDescent="0.25">
      <c r="A450" s="24" t="str">
        <f ca="1">IFERROR(__xludf.DUMMYFUNCTION("TRANSPOSE(UNIQUE(FILTER(Listas_Gantt!$B$7:$B1000,Listas_Gantt!$A$7:$A1000=Gantt!I514)))"),"")</f>
        <v/>
      </c>
      <c r="K450" s="23"/>
    </row>
    <row r="451" spans="1:11" ht="12.5" x14ac:dyDescent="0.25">
      <c r="A451" s="24" t="str">
        <f ca="1">IFERROR(__xludf.DUMMYFUNCTION("TRANSPOSE(UNIQUE(FILTER(Listas_Gantt!$B$7:$B1000,Listas_Gantt!$A$7:$A1000=Gantt!I515)))"),"")</f>
        <v/>
      </c>
      <c r="K451" s="23"/>
    </row>
    <row r="452" spans="1:11" ht="12.5" x14ac:dyDescent="0.25">
      <c r="A452" s="24" t="str">
        <f ca="1">IFERROR(__xludf.DUMMYFUNCTION("TRANSPOSE(UNIQUE(FILTER(Listas_Gantt!$B$7:$B1000,Listas_Gantt!$A$7:$A1000=Gantt!I516)))"),"")</f>
        <v/>
      </c>
      <c r="K452" s="23"/>
    </row>
    <row r="453" spans="1:11" ht="12.5" x14ac:dyDescent="0.25">
      <c r="A453" s="24" t="str">
        <f ca="1">IFERROR(__xludf.DUMMYFUNCTION("TRANSPOSE(UNIQUE(FILTER(Listas_Gantt!$B$7:$B1000,Listas_Gantt!$A$7:$A1000=Gantt!I517)))"),"")</f>
        <v/>
      </c>
      <c r="K453" s="23"/>
    </row>
    <row r="454" spans="1:11" ht="12.5" x14ac:dyDescent="0.25">
      <c r="A454" s="24" t="str">
        <f ca="1">IFERROR(__xludf.DUMMYFUNCTION("TRANSPOSE(UNIQUE(FILTER(Listas_Gantt!$B$7:$B1000,Listas_Gantt!$A$7:$A1000=Gantt!I518)))"),"")</f>
        <v/>
      </c>
      <c r="K454" s="23"/>
    </row>
    <row r="455" spans="1:11" ht="12.5" x14ac:dyDescent="0.25">
      <c r="A455" s="24" t="str">
        <f ca="1">IFERROR(__xludf.DUMMYFUNCTION("TRANSPOSE(UNIQUE(FILTER(Listas_Gantt!$B$7:$B1000,Listas_Gantt!$A$7:$A1000=Gantt!I519)))"),"")</f>
        <v/>
      </c>
      <c r="K455" s="23"/>
    </row>
    <row r="456" spans="1:11" ht="12.5" x14ac:dyDescent="0.25">
      <c r="A456" s="24" t="str">
        <f ca="1">IFERROR(__xludf.DUMMYFUNCTION("TRANSPOSE(UNIQUE(FILTER(Listas_Gantt!$B$7:$B1000,Listas_Gantt!$A$7:$A1000=Gantt!I520)))"),"")</f>
        <v/>
      </c>
      <c r="K456" s="23"/>
    </row>
    <row r="457" spans="1:11" ht="12.5" x14ac:dyDescent="0.25">
      <c r="A457" s="24" t="str">
        <f ca="1">IFERROR(__xludf.DUMMYFUNCTION("TRANSPOSE(UNIQUE(FILTER(Listas_Gantt!$B$7:$B1000,Listas_Gantt!$A$7:$A1000=Gantt!I521)))"),"")</f>
        <v/>
      </c>
      <c r="K457" s="23"/>
    </row>
    <row r="458" spans="1:11" ht="12.5" x14ac:dyDescent="0.25">
      <c r="A458" s="24" t="str">
        <f ca="1">IFERROR(__xludf.DUMMYFUNCTION("TRANSPOSE(UNIQUE(FILTER(Listas_Gantt!$B$7:$B1000,Listas_Gantt!$A$7:$A1000=Gantt!I522)))"),"")</f>
        <v/>
      </c>
      <c r="K458" s="23"/>
    </row>
    <row r="459" spans="1:11" ht="12.5" x14ac:dyDescent="0.25">
      <c r="A459" s="24" t="str">
        <f ca="1">IFERROR(__xludf.DUMMYFUNCTION("TRANSPOSE(UNIQUE(FILTER(Listas_Gantt!$B$7:$B1000,Listas_Gantt!$A$7:$A1000=Gantt!I523)))"),"")</f>
        <v/>
      </c>
      <c r="K459" s="23"/>
    </row>
    <row r="460" spans="1:11" ht="12.5" x14ac:dyDescent="0.25">
      <c r="A460" s="24" t="str">
        <f ca="1">IFERROR(__xludf.DUMMYFUNCTION("TRANSPOSE(UNIQUE(FILTER(Listas_Gantt!$B$7:$B1000,Listas_Gantt!$A$7:$A1000=Gantt!I524)))"),"")</f>
        <v/>
      </c>
      <c r="K460" s="23"/>
    </row>
    <row r="461" spans="1:11" ht="12.5" x14ac:dyDescent="0.25">
      <c r="A461" s="24" t="str">
        <f ca="1">IFERROR(__xludf.DUMMYFUNCTION("TRANSPOSE(UNIQUE(FILTER(Listas_Gantt!$B$7:$B1000,Listas_Gantt!$A$7:$A1000=Gantt!I525)))"),"")</f>
        <v/>
      </c>
      <c r="K461" s="23"/>
    </row>
    <row r="462" spans="1:11" ht="12.5" x14ac:dyDescent="0.25">
      <c r="A462" s="24" t="str">
        <f ca="1">IFERROR(__xludf.DUMMYFUNCTION("TRANSPOSE(UNIQUE(FILTER(Listas_Gantt!$B$7:$B1000,Listas_Gantt!$A$7:$A1000=Gantt!I526)))"),"")</f>
        <v/>
      </c>
      <c r="K462" s="23"/>
    </row>
    <row r="463" spans="1:11" ht="12.5" x14ac:dyDescent="0.25">
      <c r="A463" s="24" t="str">
        <f ca="1">IFERROR(__xludf.DUMMYFUNCTION("TRANSPOSE(UNIQUE(FILTER(Listas_Gantt!$B$7:$B1000,Listas_Gantt!$A$7:$A1000=Gantt!I527)))"),"")</f>
        <v/>
      </c>
      <c r="K463" s="23"/>
    </row>
    <row r="464" spans="1:11" ht="12.5" x14ac:dyDescent="0.25">
      <c r="A464" s="24" t="str">
        <f ca="1">IFERROR(__xludf.DUMMYFUNCTION("TRANSPOSE(UNIQUE(FILTER(Listas_Gantt!$B$7:$B1000,Listas_Gantt!$A$7:$A1000=Gantt!I528)))"),"")</f>
        <v/>
      </c>
      <c r="K464" s="23"/>
    </row>
    <row r="465" spans="1:11" ht="12.5" x14ac:dyDescent="0.25">
      <c r="A465" s="24" t="str">
        <f ca="1">IFERROR(__xludf.DUMMYFUNCTION("TRANSPOSE(UNIQUE(FILTER(Listas_Gantt!$B$7:$B1000,Listas_Gantt!$A$7:$A1000=Gantt!I529)))"),"")</f>
        <v/>
      </c>
      <c r="K465" s="23"/>
    </row>
    <row r="466" spans="1:11" ht="12.5" x14ac:dyDescent="0.25">
      <c r="A466" s="24" t="str">
        <f ca="1">IFERROR(__xludf.DUMMYFUNCTION("TRANSPOSE(UNIQUE(FILTER(Listas_Gantt!$B$7:$B1000,Listas_Gantt!$A$7:$A1000=Gantt!I530)))"),"")</f>
        <v/>
      </c>
      <c r="K466" s="23"/>
    </row>
    <row r="467" spans="1:11" ht="12.5" x14ac:dyDescent="0.25">
      <c r="A467" s="24" t="str">
        <f ca="1">IFERROR(__xludf.DUMMYFUNCTION("TRANSPOSE(UNIQUE(FILTER(Listas_Gantt!$B$7:$B1000,Listas_Gantt!$A$7:$A1000=Gantt!I531)))"),"")</f>
        <v/>
      </c>
      <c r="K467" s="23"/>
    </row>
    <row r="468" spans="1:11" ht="12.5" x14ac:dyDescent="0.25">
      <c r="A468" s="24" t="str">
        <f ca="1">IFERROR(__xludf.DUMMYFUNCTION("TRANSPOSE(UNIQUE(FILTER(Listas_Gantt!$B$7:$B1000,Listas_Gantt!$A$7:$A1000=Gantt!I532)))"),"")</f>
        <v/>
      </c>
      <c r="K468" s="23"/>
    </row>
    <row r="469" spans="1:11" ht="12.5" x14ac:dyDescent="0.25">
      <c r="A469" s="24" t="str">
        <f ca="1">IFERROR(__xludf.DUMMYFUNCTION("TRANSPOSE(UNIQUE(FILTER(Listas_Gantt!$B$7:$B1000,Listas_Gantt!$A$7:$A1000=Gantt!I533)))"),"")</f>
        <v/>
      </c>
      <c r="K469" s="23"/>
    </row>
    <row r="470" spans="1:11" ht="12.5" x14ac:dyDescent="0.25">
      <c r="A470" s="24" t="str">
        <f ca="1">IFERROR(__xludf.DUMMYFUNCTION("TRANSPOSE(UNIQUE(FILTER(Listas_Gantt!$B$7:$B1000,Listas_Gantt!$A$7:$A1000=Gantt!I534)))"),"")</f>
        <v/>
      </c>
      <c r="K470" s="23"/>
    </row>
    <row r="471" spans="1:11" ht="12.5" x14ac:dyDescent="0.25">
      <c r="A471" s="24" t="str">
        <f ca="1">IFERROR(__xludf.DUMMYFUNCTION("TRANSPOSE(UNIQUE(FILTER(Listas_Gantt!$B$7:$B1000,Listas_Gantt!$A$7:$A1000=Gantt!I535)))"),"")</f>
        <v/>
      </c>
      <c r="K471" s="23"/>
    </row>
    <row r="472" spans="1:11" ht="12.5" x14ac:dyDescent="0.25">
      <c r="A472" s="24" t="str">
        <f ca="1">IFERROR(__xludf.DUMMYFUNCTION("TRANSPOSE(UNIQUE(FILTER(Listas_Gantt!$B$7:$B1000,Listas_Gantt!$A$7:$A1000=Gantt!I536)))"),"")</f>
        <v/>
      </c>
      <c r="K472" s="23"/>
    </row>
    <row r="473" spans="1:11" ht="12.5" x14ac:dyDescent="0.25">
      <c r="A473" s="24" t="str">
        <f ca="1">IFERROR(__xludf.DUMMYFUNCTION("TRANSPOSE(UNIQUE(FILTER(Listas_Gantt!$B$7:$B1000,Listas_Gantt!$A$7:$A1000=Gantt!I537)))"),"")</f>
        <v/>
      </c>
      <c r="K473" s="23"/>
    </row>
    <row r="474" spans="1:11" ht="12.5" x14ac:dyDescent="0.25">
      <c r="A474" s="24" t="str">
        <f ca="1">IFERROR(__xludf.DUMMYFUNCTION("TRANSPOSE(UNIQUE(FILTER(Listas_Gantt!$B$7:$B1000,Listas_Gantt!$A$7:$A1000=Gantt!I538)))"),"")</f>
        <v/>
      </c>
      <c r="K474" s="23"/>
    </row>
    <row r="475" spans="1:11" ht="12.5" x14ac:dyDescent="0.25">
      <c r="A475" s="24" t="str">
        <f ca="1">IFERROR(__xludf.DUMMYFUNCTION("TRANSPOSE(UNIQUE(FILTER(Listas_Gantt!$B$7:$B1000,Listas_Gantt!$A$7:$A1000=Gantt!I539)))"),"")</f>
        <v/>
      </c>
      <c r="K475" s="23"/>
    </row>
    <row r="476" spans="1:11" ht="12.5" x14ac:dyDescent="0.25">
      <c r="A476" s="24" t="str">
        <f ca="1">IFERROR(__xludf.DUMMYFUNCTION("TRANSPOSE(UNIQUE(FILTER(Listas_Gantt!$B$7:$B1000,Listas_Gantt!$A$7:$A1000=Gantt!I540)))"),"")</f>
        <v/>
      </c>
      <c r="K476" s="23"/>
    </row>
    <row r="477" spans="1:11" ht="12.5" x14ac:dyDescent="0.25">
      <c r="A477" s="24" t="str">
        <f ca="1">IFERROR(__xludf.DUMMYFUNCTION("TRANSPOSE(UNIQUE(FILTER(Listas_Gantt!$B$7:$B1000,Listas_Gantt!$A$7:$A1000=Gantt!I541)))"),"")</f>
        <v/>
      </c>
      <c r="K477" s="23"/>
    </row>
    <row r="478" spans="1:11" ht="12.5" x14ac:dyDescent="0.25">
      <c r="A478" s="24" t="str">
        <f ca="1">IFERROR(__xludf.DUMMYFUNCTION("TRANSPOSE(UNIQUE(FILTER(Listas_Gantt!$B$7:$B1000,Listas_Gantt!$A$7:$A1000=Gantt!I542)))"),"")</f>
        <v/>
      </c>
      <c r="K478" s="23"/>
    </row>
    <row r="479" spans="1:11" ht="12.5" x14ac:dyDescent="0.25">
      <c r="A479" s="24" t="str">
        <f ca="1">IFERROR(__xludf.DUMMYFUNCTION("TRANSPOSE(UNIQUE(FILTER(Listas_Gantt!$B$7:$B1000,Listas_Gantt!$A$7:$A1000=Gantt!I543)))"),"")</f>
        <v/>
      </c>
      <c r="K479" s="23"/>
    </row>
    <row r="480" spans="1:11" ht="12.5" x14ac:dyDescent="0.25">
      <c r="A480" s="24" t="str">
        <f ca="1">IFERROR(__xludf.DUMMYFUNCTION("TRANSPOSE(UNIQUE(FILTER(Listas_Gantt!$B$7:$B1000,Listas_Gantt!$A$7:$A1000=Gantt!I544)))"),"")</f>
        <v/>
      </c>
      <c r="K480" s="23"/>
    </row>
    <row r="481" spans="1:11" ht="12.5" x14ac:dyDescent="0.25">
      <c r="A481" s="24" t="str">
        <f ca="1">IFERROR(__xludf.DUMMYFUNCTION("TRANSPOSE(UNIQUE(FILTER(Listas_Gantt!$B$7:$B1000,Listas_Gantt!$A$7:$A1000=Gantt!I545)))"),"")</f>
        <v/>
      </c>
      <c r="K481" s="23"/>
    </row>
    <row r="482" spans="1:11" ht="12.5" x14ac:dyDescent="0.25">
      <c r="A482" s="24" t="str">
        <f ca="1">IFERROR(__xludf.DUMMYFUNCTION("TRANSPOSE(UNIQUE(FILTER(Listas_Gantt!$B$7:$B1000,Listas_Gantt!$A$7:$A1000=Gantt!I546)))"),"")</f>
        <v/>
      </c>
      <c r="K482" s="23"/>
    </row>
    <row r="483" spans="1:11" ht="12.5" x14ac:dyDescent="0.25">
      <c r="A483" s="24" t="str">
        <f ca="1">IFERROR(__xludf.DUMMYFUNCTION("TRANSPOSE(UNIQUE(FILTER(Listas_Gantt!$B$7:$B1000,Listas_Gantt!$A$7:$A1000=Gantt!I547)))"),"")</f>
        <v/>
      </c>
      <c r="K483" s="23"/>
    </row>
    <row r="484" spans="1:11" ht="12.5" x14ac:dyDescent="0.25">
      <c r="A484" s="24" t="str">
        <f ca="1">IFERROR(__xludf.DUMMYFUNCTION("TRANSPOSE(UNIQUE(FILTER(Listas_Gantt!$B$7:$B1000,Listas_Gantt!$A$7:$A1000=Gantt!I548)))"),"")</f>
        <v/>
      </c>
      <c r="K484" s="23"/>
    </row>
    <row r="485" spans="1:11" ht="12.5" x14ac:dyDescent="0.25">
      <c r="A485" s="24" t="str">
        <f ca="1">IFERROR(__xludf.DUMMYFUNCTION("TRANSPOSE(UNIQUE(FILTER(Listas_Gantt!$B$7:$B1000,Listas_Gantt!$A$7:$A1000=Gantt!I549)))"),"")</f>
        <v/>
      </c>
      <c r="K485" s="23"/>
    </row>
    <row r="486" spans="1:11" ht="12.5" x14ac:dyDescent="0.25">
      <c r="A486" s="24" t="str">
        <f ca="1">IFERROR(__xludf.DUMMYFUNCTION("TRANSPOSE(UNIQUE(FILTER(Listas_Gantt!$B$7:$B1000,Listas_Gantt!$A$7:$A1000=Gantt!I550)))"),"")</f>
        <v/>
      </c>
      <c r="K486" s="23"/>
    </row>
    <row r="487" spans="1:11" ht="12.5" x14ac:dyDescent="0.25">
      <c r="A487" s="24" t="str">
        <f ca="1">IFERROR(__xludf.DUMMYFUNCTION("TRANSPOSE(UNIQUE(FILTER(Listas_Gantt!$B$7:$B1000,Listas_Gantt!$A$7:$A1000=Gantt!I551)))"),"")</f>
        <v/>
      </c>
      <c r="K487" s="23"/>
    </row>
    <row r="488" spans="1:11" ht="12.5" x14ac:dyDescent="0.25">
      <c r="A488" s="24" t="str">
        <f ca="1">IFERROR(__xludf.DUMMYFUNCTION("TRANSPOSE(UNIQUE(FILTER(Listas_Gantt!$B$7:$B1000,Listas_Gantt!$A$7:$A1000=Gantt!I552)))"),"")</f>
        <v/>
      </c>
      <c r="K488" s="23"/>
    </row>
    <row r="489" spans="1:11" ht="12.5" x14ac:dyDescent="0.25">
      <c r="A489" s="24" t="str">
        <f ca="1">IFERROR(__xludf.DUMMYFUNCTION("TRANSPOSE(UNIQUE(FILTER(Listas_Gantt!$B$7:$B1000,Listas_Gantt!$A$7:$A1000=Gantt!I553)))"),"")</f>
        <v/>
      </c>
      <c r="K489" s="23"/>
    </row>
    <row r="490" spans="1:11" ht="12.5" x14ac:dyDescent="0.25">
      <c r="A490" s="24" t="str">
        <f ca="1">IFERROR(__xludf.DUMMYFUNCTION("TRANSPOSE(UNIQUE(FILTER(Listas_Gantt!$B$7:$B1000,Listas_Gantt!$A$7:$A1000=Gantt!I554)))"),"")</f>
        <v/>
      </c>
      <c r="K490" s="23"/>
    </row>
    <row r="491" spans="1:11" ht="12.5" x14ac:dyDescent="0.25">
      <c r="A491" s="24" t="str">
        <f ca="1">IFERROR(__xludf.DUMMYFUNCTION("TRANSPOSE(UNIQUE(FILTER(Listas_Gantt!$B$7:$B1000,Listas_Gantt!$A$7:$A1000=Gantt!I555)))"),"")</f>
        <v/>
      </c>
      <c r="K491" s="23"/>
    </row>
    <row r="492" spans="1:11" ht="12.5" x14ac:dyDescent="0.25">
      <c r="A492" s="24" t="str">
        <f ca="1">IFERROR(__xludf.DUMMYFUNCTION("TRANSPOSE(UNIQUE(FILTER(Listas_Gantt!$B$7:$B1000,Listas_Gantt!$A$7:$A1000=Gantt!I556)))"),"")</f>
        <v/>
      </c>
      <c r="K492" s="23"/>
    </row>
    <row r="493" spans="1:11" ht="12.5" x14ac:dyDescent="0.25">
      <c r="A493" s="24" t="str">
        <f ca="1">IFERROR(__xludf.DUMMYFUNCTION("TRANSPOSE(UNIQUE(FILTER(Listas_Gantt!$B$7:$B1000,Listas_Gantt!$A$7:$A1000=Gantt!I557)))"),"")</f>
        <v/>
      </c>
      <c r="K493" s="23"/>
    </row>
    <row r="494" spans="1:11" ht="12.5" x14ac:dyDescent="0.25">
      <c r="A494" s="24" t="str">
        <f ca="1">IFERROR(__xludf.DUMMYFUNCTION("TRANSPOSE(UNIQUE(FILTER(Listas_Gantt!$B$7:$B1000,Listas_Gantt!$A$7:$A1000=Gantt!I558)))"),"")</f>
        <v/>
      </c>
      <c r="K494" s="23"/>
    </row>
    <row r="495" spans="1:11" ht="12.5" x14ac:dyDescent="0.25">
      <c r="A495" s="24" t="str">
        <f ca="1">IFERROR(__xludf.DUMMYFUNCTION("TRANSPOSE(UNIQUE(FILTER(Listas_Gantt!$B$7:$B1000,Listas_Gantt!$A$7:$A1000=Gantt!I559)))"),"")</f>
        <v/>
      </c>
      <c r="K495" s="23"/>
    </row>
    <row r="496" spans="1:11" ht="12.5" x14ac:dyDescent="0.25">
      <c r="A496" s="24" t="str">
        <f ca="1">IFERROR(__xludf.DUMMYFUNCTION("TRANSPOSE(UNIQUE(FILTER(Listas_Gantt!$B$7:$B1000,Listas_Gantt!$A$7:$A1000=Gantt!I560)))"),"")</f>
        <v/>
      </c>
      <c r="K496" s="23"/>
    </row>
    <row r="497" spans="1:11" ht="12.5" x14ac:dyDescent="0.25">
      <c r="A497" s="24" t="str">
        <f ca="1">IFERROR(__xludf.DUMMYFUNCTION("TRANSPOSE(UNIQUE(FILTER(Listas_Gantt!$B$7:$B1000,Listas_Gantt!$A$7:$A1000=Gantt!I561)))"),"")</f>
        <v/>
      </c>
      <c r="K497" s="23"/>
    </row>
    <row r="498" spans="1:11" ht="12.5" x14ac:dyDescent="0.25">
      <c r="A498" s="24" t="str">
        <f ca="1">IFERROR(__xludf.DUMMYFUNCTION("TRANSPOSE(UNIQUE(FILTER(Listas_Gantt!$B$7:$B1000,Listas_Gantt!$A$7:$A1000=Gantt!I562)))"),"")</f>
        <v/>
      </c>
      <c r="K498" s="23"/>
    </row>
    <row r="499" spans="1:11" ht="12.5" x14ac:dyDescent="0.25">
      <c r="A499" s="24" t="str">
        <f ca="1">IFERROR(__xludf.DUMMYFUNCTION("TRANSPOSE(UNIQUE(FILTER(Listas_Gantt!$B$7:$B1000,Listas_Gantt!$A$7:$A1000=Gantt!I563)))"),"")</f>
        <v/>
      </c>
      <c r="K499" s="23"/>
    </row>
    <row r="500" spans="1:11" ht="12.5" x14ac:dyDescent="0.25">
      <c r="A500" s="24" t="str">
        <f ca="1">IFERROR(__xludf.DUMMYFUNCTION("TRANSPOSE(UNIQUE(FILTER(Listas_Gantt!$B$7:$B1000,Listas_Gantt!$A$7:$A1000=Gantt!I564)))"),"")</f>
        <v/>
      </c>
      <c r="K500" s="23"/>
    </row>
    <row r="501" spans="1:11" ht="12.5" x14ac:dyDescent="0.25">
      <c r="A501" s="24" t="str">
        <f ca="1">IFERROR(__xludf.DUMMYFUNCTION("TRANSPOSE(UNIQUE(FILTER(Listas_Gantt!$B$7:$B1000,Listas_Gantt!$A$7:$A1000=Gantt!I565)))"),"")</f>
        <v/>
      </c>
      <c r="K501" s="23"/>
    </row>
    <row r="502" spans="1:11" ht="12.5" x14ac:dyDescent="0.25">
      <c r="A502" s="24" t="str">
        <f ca="1">IFERROR(__xludf.DUMMYFUNCTION("TRANSPOSE(UNIQUE(FILTER(Listas_Gantt!$B$7:$B1000,Listas_Gantt!$A$7:$A1000=Gantt!I566)))"),"")</f>
        <v/>
      </c>
      <c r="K502" s="23"/>
    </row>
    <row r="503" spans="1:11" ht="12.5" x14ac:dyDescent="0.25">
      <c r="A503" s="24" t="str">
        <f ca="1">IFERROR(__xludf.DUMMYFUNCTION("TRANSPOSE(UNIQUE(FILTER(Listas_Gantt!$B$7:$B1000,Listas_Gantt!$A$7:$A1000=Gantt!I567)))"),"")</f>
        <v/>
      </c>
      <c r="K503" s="23"/>
    </row>
    <row r="504" spans="1:11" ht="12.5" x14ac:dyDescent="0.25">
      <c r="A504" s="24" t="str">
        <f ca="1">IFERROR(__xludf.DUMMYFUNCTION("TRANSPOSE(UNIQUE(FILTER(Listas_Gantt!$B$7:$B1000,Listas_Gantt!$A$7:$A1000=Gantt!I568)))"),"")</f>
        <v/>
      </c>
      <c r="K504" s="23"/>
    </row>
    <row r="505" spans="1:11" ht="12.5" x14ac:dyDescent="0.25">
      <c r="A505" s="24" t="str">
        <f ca="1">IFERROR(__xludf.DUMMYFUNCTION("TRANSPOSE(UNIQUE(FILTER(Listas_Gantt!$B$7:$B1000,Listas_Gantt!$A$7:$A1000=Gantt!I569)))"),"")</f>
        <v/>
      </c>
      <c r="K505" s="23"/>
    </row>
    <row r="506" spans="1:11" ht="12.5" x14ac:dyDescent="0.25">
      <c r="A506" s="24" t="str">
        <f ca="1">IFERROR(__xludf.DUMMYFUNCTION("TRANSPOSE(UNIQUE(FILTER(Listas_Gantt!$B$7:$B1000,Listas_Gantt!$A$7:$A1000=Gantt!I570)))"),"")</f>
        <v/>
      </c>
      <c r="K506" s="23"/>
    </row>
    <row r="507" spans="1:11" ht="12.5" x14ac:dyDescent="0.25">
      <c r="A507" s="24" t="str">
        <f ca="1">IFERROR(__xludf.DUMMYFUNCTION("TRANSPOSE(UNIQUE(FILTER(Listas_Gantt!$B$7:$B1000,Listas_Gantt!$A$7:$A1000=Gantt!I571)))"),"")</f>
        <v/>
      </c>
      <c r="K507" s="23"/>
    </row>
    <row r="508" spans="1:11" ht="12.5" x14ac:dyDescent="0.25">
      <c r="A508" s="24" t="str">
        <f ca="1">IFERROR(__xludf.DUMMYFUNCTION("TRANSPOSE(UNIQUE(FILTER(Listas_Gantt!$B$7:$B1000,Listas_Gantt!$A$7:$A1000=Gantt!I572)))"),"")</f>
        <v/>
      </c>
      <c r="K508" s="23"/>
    </row>
    <row r="509" spans="1:11" ht="12.5" x14ac:dyDescent="0.25">
      <c r="A509" s="24" t="str">
        <f ca="1">IFERROR(__xludf.DUMMYFUNCTION("TRANSPOSE(UNIQUE(FILTER(Listas_Gantt!$B$7:$B1000,Listas_Gantt!$A$7:$A1000=Gantt!I573)))"),"")</f>
        <v/>
      </c>
      <c r="K509" s="23"/>
    </row>
    <row r="510" spans="1:11" ht="12.5" x14ac:dyDescent="0.25">
      <c r="A510" s="24" t="str">
        <f ca="1">IFERROR(__xludf.DUMMYFUNCTION("TRANSPOSE(UNIQUE(FILTER(Listas_Gantt!$B$7:$B1000,Listas_Gantt!$A$7:$A1000=Gantt!I574)))"),"")</f>
        <v/>
      </c>
      <c r="K510" s="23"/>
    </row>
    <row r="511" spans="1:11" ht="12.5" x14ac:dyDescent="0.25">
      <c r="A511" s="24" t="str">
        <f ca="1">IFERROR(__xludf.DUMMYFUNCTION("TRANSPOSE(UNIQUE(FILTER(Listas_Gantt!$B$7:$B1000,Listas_Gantt!$A$7:$A1000=Gantt!I575)))"),"")</f>
        <v/>
      </c>
      <c r="K511" s="23"/>
    </row>
    <row r="512" spans="1:11" ht="12.5" x14ac:dyDescent="0.25">
      <c r="A512" s="24" t="str">
        <f ca="1">IFERROR(__xludf.DUMMYFUNCTION("TRANSPOSE(UNIQUE(FILTER(Listas_Gantt!$B$7:$B1000,Listas_Gantt!$A$7:$A1000=Gantt!I576)))"),"")</f>
        <v/>
      </c>
      <c r="K512" s="23"/>
    </row>
    <row r="513" spans="1:11" ht="12.5" x14ac:dyDescent="0.25">
      <c r="A513" s="24" t="str">
        <f ca="1">IFERROR(__xludf.DUMMYFUNCTION("TRANSPOSE(UNIQUE(FILTER(Listas_Gantt!$B$7:$B1000,Listas_Gantt!$A$7:$A1000=Gantt!I577)))"),"")</f>
        <v/>
      </c>
      <c r="K513" s="23"/>
    </row>
    <row r="514" spans="1:11" ht="12.5" x14ac:dyDescent="0.25">
      <c r="A514" s="24" t="str">
        <f ca="1">IFERROR(__xludf.DUMMYFUNCTION("TRANSPOSE(UNIQUE(FILTER(Listas_Gantt!$B$7:$B1000,Listas_Gantt!$A$7:$A1000=Gantt!I578)))"),"")</f>
        <v/>
      </c>
      <c r="K514" s="23"/>
    </row>
    <row r="515" spans="1:11" ht="12.5" x14ac:dyDescent="0.25">
      <c r="A515" s="24" t="str">
        <f ca="1">IFERROR(__xludf.DUMMYFUNCTION("TRANSPOSE(UNIQUE(FILTER(Listas_Gantt!$B$7:$B1000,Listas_Gantt!$A$7:$A1000=Gantt!I579)))"),"")</f>
        <v/>
      </c>
      <c r="K515" s="23"/>
    </row>
    <row r="516" spans="1:11" ht="12.5" x14ac:dyDescent="0.25">
      <c r="A516" s="24" t="str">
        <f ca="1">IFERROR(__xludf.DUMMYFUNCTION("TRANSPOSE(UNIQUE(FILTER(Listas_Gantt!$B$7:$B1000,Listas_Gantt!$A$7:$A1000=Gantt!I580)))"),"")</f>
        <v/>
      </c>
      <c r="K516" s="23"/>
    </row>
    <row r="517" spans="1:11" ht="12.5" x14ac:dyDescent="0.25">
      <c r="A517" s="24" t="str">
        <f ca="1">IFERROR(__xludf.DUMMYFUNCTION("TRANSPOSE(UNIQUE(FILTER(Listas_Gantt!$B$7:$B1000,Listas_Gantt!$A$7:$A1000=Gantt!I581)))"),"")</f>
        <v/>
      </c>
      <c r="K517" s="23"/>
    </row>
    <row r="518" spans="1:11" ht="12.5" x14ac:dyDescent="0.25">
      <c r="A518" s="24" t="str">
        <f ca="1">IFERROR(__xludf.DUMMYFUNCTION("TRANSPOSE(UNIQUE(FILTER(Listas_Gantt!$B$7:$B1000,Listas_Gantt!$A$7:$A1000=Gantt!I582)))"),"")</f>
        <v/>
      </c>
      <c r="K518" s="23"/>
    </row>
    <row r="519" spans="1:11" ht="12.5" x14ac:dyDescent="0.25">
      <c r="A519" s="24" t="str">
        <f ca="1">IFERROR(__xludf.DUMMYFUNCTION("TRANSPOSE(UNIQUE(FILTER(Listas_Gantt!$B$7:$B1000,Listas_Gantt!$A$7:$A1000=Gantt!I583)))"),"")</f>
        <v/>
      </c>
      <c r="K519" s="23"/>
    </row>
    <row r="520" spans="1:11" ht="12.5" x14ac:dyDescent="0.25">
      <c r="A520" s="24" t="str">
        <f ca="1">IFERROR(__xludf.DUMMYFUNCTION("TRANSPOSE(UNIQUE(FILTER(Listas_Gantt!$B$7:$B1000,Listas_Gantt!$A$7:$A1000=Gantt!I584)))"),"")</f>
        <v/>
      </c>
      <c r="K520" s="23"/>
    </row>
    <row r="521" spans="1:11" ht="12.5" x14ac:dyDescent="0.25">
      <c r="A521" s="24" t="str">
        <f ca="1">IFERROR(__xludf.DUMMYFUNCTION("TRANSPOSE(UNIQUE(FILTER(Listas_Gantt!$B$7:$B1000,Listas_Gantt!$A$7:$A1000=Gantt!I585)))"),"")</f>
        <v/>
      </c>
      <c r="K521" s="23"/>
    </row>
    <row r="522" spans="1:11" ht="12.5" x14ac:dyDescent="0.25">
      <c r="A522" s="24" t="str">
        <f ca="1">IFERROR(__xludf.DUMMYFUNCTION("TRANSPOSE(UNIQUE(FILTER(Listas_Gantt!$B$7:$B1000,Listas_Gantt!$A$7:$A1000=Gantt!I586)))"),"")</f>
        <v/>
      </c>
      <c r="K522" s="23"/>
    </row>
    <row r="523" spans="1:11" ht="12.5" x14ac:dyDescent="0.25">
      <c r="A523" s="24" t="str">
        <f ca="1">IFERROR(__xludf.DUMMYFUNCTION("TRANSPOSE(UNIQUE(FILTER(Listas_Gantt!$B$7:$B1000,Listas_Gantt!$A$7:$A1000=Gantt!I587)))"),"")</f>
        <v/>
      </c>
      <c r="K523" s="23"/>
    </row>
    <row r="524" spans="1:11" ht="12.5" x14ac:dyDescent="0.25">
      <c r="A524" s="24" t="str">
        <f ca="1">IFERROR(__xludf.DUMMYFUNCTION("TRANSPOSE(UNIQUE(FILTER(Listas_Gantt!$B$7:$B1000,Listas_Gantt!$A$7:$A1000=Gantt!I588)))"),"")</f>
        <v/>
      </c>
      <c r="K524" s="23"/>
    </row>
    <row r="525" spans="1:11" ht="12.5" x14ac:dyDescent="0.25">
      <c r="A525" s="24" t="str">
        <f ca="1">IFERROR(__xludf.DUMMYFUNCTION("TRANSPOSE(UNIQUE(FILTER(Listas_Gantt!$B$7:$B1000,Listas_Gantt!$A$7:$A1000=Gantt!I589)))"),"")</f>
        <v/>
      </c>
      <c r="K525" s="23"/>
    </row>
    <row r="526" spans="1:11" ht="12.5" x14ac:dyDescent="0.25">
      <c r="A526" s="24" t="str">
        <f ca="1">IFERROR(__xludf.DUMMYFUNCTION("TRANSPOSE(UNIQUE(FILTER(Listas_Gantt!$B$7:$B1000,Listas_Gantt!$A$7:$A1000=Gantt!I590)))"),"")</f>
        <v/>
      </c>
      <c r="K526" s="23"/>
    </row>
    <row r="527" spans="1:11" ht="12.5" x14ac:dyDescent="0.25">
      <c r="A527" s="24" t="str">
        <f ca="1">IFERROR(__xludf.DUMMYFUNCTION("TRANSPOSE(UNIQUE(FILTER(Listas_Gantt!$B$7:$B1000,Listas_Gantt!$A$7:$A1000=Gantt!I591)))"),"")</f>
        <v/>
      </c>
      <c r="K527" s="23"/>
    </row>
    <row r="528" spans="1:11" ht="12.5" x14ac:dyDescent="0.25">
      <c r="A528" s="24" t="str">
        <f ca="1">IFERROR(__xludf.DUMMYFUNCTION("TRANSPOSE(UNIQUE(FILTER(Listas_Gantt!$B$7:$B1000,Listas_Gantt!$A$7:$A1000=Gantt!I592)))"),"")</f>
        <v/>
      </c>
      <c r="K528" s="23"/>
    </row>
    <row r="529" spans="1:11" ht="12.5" x14ac:dyDescent="0.25">
      <c r="A529" s="24" t="str">
        <f ca="1">IFERROR(__xludf.DUMMYFUNCTION("TRANSPOSE(UNIQUE(FILTER(Listas_Gantt!$B$7:$B1000,Listas_Gantt!$A$7:$A1000=Gantt!I593)))"),"")</f>
        <v/>
      </c>
      <c r="K529" s="23"/>
    </row>
    <row r="530" spans="1:11" ht="12.5" x14ac:dyDescent="0.25">
      <c r="A530" s="24" t="str">
        <f ca="1">IFERROR(__xludf.DUMMYFUNCTION("TRANSPOSE(UNIQUE(FILTER(Listas_Gantt!$B$7:$B1000,Listas_Gantt!$A$7:$A1000=Gantt!I594)))"),"")</f>
        <v/>
      </c>
      <c r="K530" s="23"/>
    </row>
    <row r="531" spans="1:11" ht="12.5" x14ac:dyDescent="0.25">
      <c r="A531" s="24" t="str">
        <f ca="1">IFERROR(__xludf.DUMMYFUNCTION("TRANSPOSE(UNIQUE(FILTER(Listas_Gantt!$B$7:$B1000,Listas_Gantt!$A$7:$A1000=Gantt!I595)))"),"")</f>
        <v/>
      </c>
      <c r="K531" s="23"/>
    </row>
    <row r="532" spans="1:11" ht="12.5" x14ac:dyDescent="0.25">
      <c r="A532" s="24" t="str">
        <f ca="1">IFERROR(__xludf.DUMMYFUNCTION("TRANSPOSE(UNIQUE(FILTER(Listas_Gantt!$B$7:$B1000,Listas_Gantt!$A$7:$A1000=Gantt!I596)))"),"")</f>
        <v/>
      </c>
      <c r="K532" s="23"/>
    </row>
    <row r="533" spans="1:11" ht="12.5" x14ac:dyDescent="0.25">
      <c r="A533" s="24" t="str">
        <f ca="1">IFERROR(__xludf.DUMMYFUNCTION("TRANSPOSE(UNIQUE(FILTER(Listas_Gantt!$B$7:$B1000,Listas_Gantt!$A$7:$A1000=Gantt!I597)))"),"")</f>
        <v/>
      </c>
      <c r="K533" s="23"/>
    </row>
    <row r="534" spans="1:11" ht="12.5" x14ac:dyDescent="0.25">
      <c r="A534" s="24" t="str">
        <f ca="1">IFERROR(__xludf.DUMMYFUNCTION("TRANSPOSE(UNIQUE(FILTER(Listas_Gantt!$B$7:$B1000,Listas_Gantt!$A$7:$A1000=Gantt!I598)))"),"")</f>
        <v/>
      </c>
      <c r="K534" s="23"/>
    </row>
    <row r="535" spans="1:11" ht="12.5" x14ac:dyDescent="0.25">
      <c r="A535" s="24" t="str">
        <f ca="1">IFERROR(__xludf.DUMMYFUNCTION("TRANSPOSE(UNIQUE(FILTER(Listas_Gantt!$B$7:$B1000,Listas_Gantt!$A$7:$A1000=Gantt!I599)))"),"")</f>
        <v/>
      </c>
      <c r="K535" s="23"/>
    </row>
    <row r="536" spans="1:11" ht="12.5" x14ac:dyDescent="0.25">
      <c r="A536" s="24" t="str">
        <f ca="1">IFERROR(__xludf.DUMMYFUNCTION("TRANSPOSE(UNIQUE(FILTER(Listas_Gantt!$B$7:$B1000,Listas_Gantt!$A$7:$A1000=Gantt!I600)))"),"")</f>
        <v/>
      </c>
      <c r="K536" s="23"/>
    </row>
    <row r="537" spans="1:11" ht="12.5" x14ac:dyDescent="0.25">
      <c r="A537" s="24" t="str">
        <f ca="1">IFERROR(__xludf.DUMMYFUNCTION("TRANSPOSE(UNIQUE(FILTER(Listas_Gantt!$B$7:$B1000,Listas_Gantt!$A$7:$A1000=Gantt!I601)))"),"")</f>
        <v/>
      </c>
      <c r="K537" s="23"/>
    </row>
    <row r="538" spans="1:11" ht="12.5" x14ac:dyDescent="0.25">
      <c r="A538" s="24" t="str">
        <f ca="1">IFERROR(__xludf.DUMMYFUNCTION("TRANSPOSE(UNIQUE(FILTER(Listas_Gantt!$B$7:$B1000,Listas_Gantt!$A$7:$A1000=Gantt!I602)))"),"")</f>
        <v/>
      </c>
      <c r="K538" s="23"/>
    </row>
    <row r="539" spans="1:11" ht="12.5" x14ac:dyDescent="0.25">
      <c r="A539" s="24" t="str">
        <f ca="1">IFERROR(__xludf.DUMMYFUNCTION("TRANSPOSE(UNIQUE(FILTER(Listas_Gantt!$B$7:$B1000,Listas_Gantt!$A$7:$A1000=Gantt!I603)))"),"")</f>
        <v/>
      </c>
      <c r="K539" s="23"/>
    </row>
    <row r="540" spans="1:11" ht="12.5" x14ac:dyDescent="0.25">
      <c r="A540" s="24" t="str">
        <f ca="1">IFERROR(__xludf.DUMMYFUNCTION("TRANSPOSE(UNIQUE(FILTER(Listas_Gantt!$B$7:$B1000,Listas_Gantt!$A$7:$A1000=Gantt!I604)))"),"")</f>
        <v/>
      </c>
      <c r="K540" s="23"/>
    </row>
    <row r="541" spans="1:11" ht="12.5" x14ac:dyDescent="0.25">
      <c r="A541" s="24" t="str">
        <f ca="1">IFERROR(__xludf.DUMMYFUNCTION("TRANSPOSE(UNIQUE(FILTER(Listas_Gantt!$B$7:$B1000,Listas_Gantt!$A$7:$A1000=Gantt!I605)))"),"")</f>
        <v/>
      </c>
      <c r="K541" s="23"/>
    </row>
    <row r="542" spans="1:11" ht="12.5" x14ac:dyDescent="0.25">
      <c r="A542" s="24" t="str">
        <f ca="1">IFERROR(__xludf.DUMMYFUNCTION("TRANSPOSE(UNIQUE(FILTER(Listas_Gantt!$B$7:$B1000,Listas_Gantt!$A$7:$A1000=Gantt!I606)))"),"")</f>
        <v/>
      </c>
      <c r="K542" s="23"/>
    </row>
    <row r="543" spans="1:11" ht="12.5" x14ac:dyDescent="0.25">
      <c r="A543" s="24" t="str">
        <f ca="1">IFERROR(__xludf.DUMMYFUNCTION("TRANSPOSE(UNIQUE(FILTER(Listas_Gantt!$B$7:$B1000,Listas_Gantt!$A$7:$A1000=Gantt!I607)))"),"")</f>
        <v/>
      </c>
      <c r="K543" s="23"/>
    </row>
    <row r="544" spans="1:11" ht="12.5" x14ac:dyDescent="0.25">
      <c r="A544" s="24" t="str">
        <f ca="1">IFERROR(__xludf.DUMMYFUNCTION("TRANSPOSE(UNIQUE(FILTER(Listas_Gantt!$B$7:$B1000,Listas_Gantt!$A$7:$A1000=Gantt!I608)))"),"")</f>
        <v/>
      </c>
      <c r="K544" s="23"/>
    </row>
    <row r="545" spans="1:11" ht="12.5" x14ac:dyDescent="0.25">
      <c r="A545" s="24" t="str">
        <f ca="1">IFERROR(__xludf.DUMMYFUNCTION("TRANSPOSE(UNIQUE(FILTER(Listas_Gantt!$B$7:$B1000,Listas_Gantt!$A$7:$A1000=Gantt!I609)))"),"")</f>
        <v/>
      </c>
      <c r="K545" s="23"/>
    </row>
    <row r="546" spans="1:11" ht="12.5" x14ac:dyDescent="0.25">
      <c r="A546" s="24" t="str">
        <f ca="1">IFERROR(__xludf.DUMMYFUNCTION("TRANSPOSE(UNIQUE(FILTER(Listas_Gantt!$B$7:$B1000,Listas_Gantt!$A$7:$A1000=Gantt!I610)))"),"")</f>
        <v/>
      </c>
      <c r="K546" s="23"/>
    </row>
    <row r="547" spans="1:11" ht="12.5" x14ac:dyDescent="0.25">
      <c r="A547" s="24" t="str">
        <f ca="1">IFERROR(__xludf.DUMMYFUNCTION("TRANSPOSE(UNIQUE(FILTER(Listas_Gantt!$B$7:$B1000,Listas_Gantt!$A$7:$A1000=Gantt!I611)))"),"")</f>
        <v/>
      </c>
      <c r="K547" s="23"/>
    </row>
    <row r="548" spans="1:11" ht="12.5" x14ac:dyDescent="0.25">
      <c r="A548" s="24" t="str">
        <f ca="1">IFERROR(__xludf.DUMMYFUNCTION("TRANSPOSE(UNIQUE(FILTER(Listas_Gantt!$B$7:$B1000,Listas_Gantt!$A$7:$A1000=Gantt!I612)))"),"")</f>
        <v/>
      </c>
      <c r="K548" s="23"/>
    </row>
    <row r="549" spans="1:11" ht="12.5" x14ac:dyDescent="0.25">
      <c r="A549" s="24" t="str">
        <f ca="1">IFERROR(__xludf.DUMMYFUNCTION("TRANSPOSE(UNIQUE(FILTER(Listas_Gantt!$B$7:$B1000,Listas_Gantt!$A$7:$A1000=Gantt!I613)))"),"")</f>
        <v/>
      </c>
      <c r="K549" s="23"/>
    </row>
    <row r="550" spans="1:11" ht="12.5" x14ac:dyDescent="0.25">
      <c r="A550" s="24" t="str">
        <f ca="1">IFERROR(__xludf.DUMMYFUNCTION("TRANSPOSE(UNIQUE(FILTER(Listas_Gantt!$B$7:$B1000,Listas_Gantt!$A$7:$A1000=Gantt!I614)))"),"")</f>
        <v/>
      </c>
      <c r="K550" s="23"/>
    </row>
    <row r="551" spans="1:11" ht="12.5" x14ac:dyDescent="0.25">
      <c r="A551" s="24" t="str">
        <f ca="1">IFERROR(__xludf.DUMMYFUNCTION("TRANSPOSE(UNIQUE(FILTER(Listas_Gantt!$B$7:$B1000,Listas_Gantt!$A$7:$A1000=Gantt!I615)))"),"")</f>
        <v/>
      </c>
      <c r="K551" s="23"/>
    </row>
    <row r="552" spans="1:11" ht="12.5" x14ac:dyDescent="0.25">
      <c r="A552" s="24" t="str">
        <f ca="1">IFERROR(__xludf.DUMMYFUNCTION("TRANSPOSE(UNIQUE(FILTER(Listas_Gantt!$B$7:$B1000,Listas_Gantt!$A$7:$A1000=Gantt!I616)))"),"")</f>
        <v/>
      </c>
      <c r="K552" s="23"/>
    </row>
    <row r="553" spans="1:11" ht="12.5" x14ac:dyDescent="0.25">
      <c r="A553" s="24" t="str">
        <f ca="1">IFERROR(__xludf.DUMMYFUNCTION("TRANSPOSE(UNIQUE(FILTER(Listas_Gantt!$B$7:$B1000,Listas_Gantt!$A$7:$A1000=Gantt!I617)))"),"")</f>
        <v/>
      </c>
      <c r="K553" s="23"/>
    </row>
    <row r="554" spans="1:11" ht="12.5" x14ac:dyDescent="0.25">
      <c r="A554" s="24" t="str">
        <f ca="1">IFERROR(__xludf.DUMMYFUNCTION("TRANSPOSE(UNIQUE(FILTER(Listas_Gantt!$B$7:$B1000,Listas_Gantt!$A$7:$A1000=Gantt!I618)))"),"")</f>
        <v/>
      </c>
      <c r="K554" s="23"/>
    </row>
    <row r="555" spans="1:11" ht="12.5" x14ac:dyDescent="0.25">
      <c r="A555" s="24" t="str">
        <f ca="1">IFERROR(__xludf.DUMMYFUNCTION("TRANSPOSE(UNIQUE(FILTER(Listas_Gantt!$B$7:$B1000,Listas_Gantt!$A$7:$A1000=Gantt!I619)))"),"")</f>
        <v/>
      </c>
      <c r="K555" s="23"/>
    </row>
    <row r="556" spans="1:11" ht="12.5" x14ac:dyDescent="0.25">
      <c r="A556" s="24" t="str">
        <f ca="1">IFERROR(__xludf.DUMMYFUNCTION("TRANSPOSE(UNIQUE(FILTER(Listas_Gantt!$B$7:$B1000,Listas_Gantt!$A$7:$A1000=Gantt!I620)))"),"")</f>
        <v/>
      </c>
      <c r="K556" s="23"/>
    </row>
    <row r="557" spans="1:11" ht="12.5" x14ac:dyDescent="0.25">
      <c r="A557" s="24" t="str">
        <f ca="1">IFERROR(__xludf.DUMMYFUNCTION("TRANSPOSE(UNIQUE(FILTER(Listas_Gantt!$B$7:$B1000,Listas_Gantt!$A$7:$A1000=Gantt!I621)))"),"")</f>
        <v/>
      </c>
      <c r="K557" s="23"/>
    </row>
    <row r="558" spans="1:11" ht="12.5" x14ac:dyDescent="0.25">
      <c r="A558" s="24" t="str">
        <f ca="1">IFERROR(__xludf.DUMMYFUNCTION("TRANSPOSE(UNIQUE(FILTER(Listas_Gantt!$B$7:$B1000,Listas_Gantt!$A$7:$A1000=Gantt!I622)))"),"")</f>
        <v/>
      </c>
      <c r="K558" s="23"/>
    </row>
    <row r="559" spans="1:11" ht="12.5" x14ac:dyDescent="0.25">
      <c r="A559" s="24" t="str">
        <f ca="1">IFERROR(__xludf.DUMMYFUNCTION("TRANSPOSE(UNIQUE(FILTER(Listas_Gantt!$B$7:$B1000,Listas_Gantt!$A$7:$A1000=Gantt!I623)))"),"")</f>
        <v/>
      </c>
      <c r="K559" s="23"/>
    </row>
    <row r="560" spans="1:11" ht="12.5" x14ac:dyDescent="0.25">
      <c r="A560" s="24" t="str">
        <f ca="1">IFERROR(__xludf.DUMMYFUNCTION("TRANSPOSE(UNIQUE(FILTER(Listas_Gantt!$B$7:$B1000,Listas_Gantt!$A$7:$A1000=Gantt!I624)))"),"")</f>
        <v/>
      </c>
      <c r="K560" s="23"/>
    </row>
    <row r="561" spans="1:11" ht="12.5" x14ac:dyDescent="0.25">
      <c r="A561" s="24" t="str">
        <f ca="1">IFERROR(__xludf.DUMMYFUNCTION("TRANSPOSE(UNIQUE(FILTER(Listas_Gantt!$B$7:$B1000,Listas_Gantt!$A$7:$A1000=Gantt!I625)))"),"")</f>
        <v/>
      </c>
      <c r="K561" s="23"/>
    </row>
    <row r="562" spans="1:11" ht="12.5" x14ac:dyDescent="0.25">
      <c r="A562" s="24" t="str">
        <f ca="1">IFERROR(__xludf.DUMMYFUNCTION("TRANSPOSE(UNIQUE(FILTER(Listas_Gantt!$B$7:$B1000,Listas_Gantt!$A$7:$A1000=Gantt!I626)))"),"")</f>
        <v/>
      </c>
      <c r="K562" s="23"/>
    </row>
    <row r="563" spans="1:11" ht="12.5" x14ac:dyDescent="0.25">
      <c r="A563" s="24" t="str">
        <f ca="1">IFERROR(__xludf.DUMMYFUNCTION("TRANSPOSE(UNIQUE(FILTER(Listas_Gantt!$B$7:$B1000,Listas_Gantt!$A$7:$A1000=Gantt!I627)))"),"")</f>
        <v/>
      </c>
      <c r="K563" s="23"/>
    </row>
    <row r="564" spans="1:11" ht="12.5" x14ac:dyDescent="0.25">
      <c r="A564" s="24" t="str">
        <f ca="1">IFERROR(__xludf.DUMMYFUNCTION("TRANSPOSE(UNIQUE(FILTER(Listas_Gantt!$B$7:$B1000,Listas_Gantt!$A$7:$A1000=Gantt!I628)))"),"")</f>
        <v/>
      </c>
      <c r="K564" s="23"/>
    </row>
    <row r="565" spans="1:11" ht="12.5" x14ac:dyDescent="0.25">
      <c r="A565" s="24" t="str">
        <f ca="1">IFERROR(__xludf.DUMMYFUNCTION("TRANSPOSE(UNIQUE(FILTER(Listas_Gantt!$B$7:$B1000,Listas_Gantt!$A$7:$A1000=Gantt!I629)))"),"")</f>
        <v/>
      </c>
      <c r="K565" s="23"/>
    </row>
    <row r="566" spans="1:11" ht="12.5" x14ac:dyDescent="0.25">
      <c r="A566" s="24" t="str">
        <f ca="1">IFERROR(__xludf.DUMMYFUNCTION("TRANSPOSE(UNIQUE(FILTER(Listas_Gantt!$B$7:$B1000,Listas_Gantt!$A$7:$A1000=Gantt!I630)))"),"")</f>
        <v/>
      </c>
      <c r="K566" s="23"/>
    </row>
    <row r="567" spans="1:11" ht="12.5" x14ac:dyDescent="0.25">
      <c r="A567" s="24" t="str">
        <f ca="1">IFERROR(__xludf.DUMMYFUNCTION("TRANSPOSE(UNIQUE(FILTER(Listas_Gantt!$B$7:$B1000,Listas_Gantt!$A$7:$A1000=Gantt!I631)))"),"")</f>
        <v/>
      </c>
      <c r="K567" s="23"/>
    </row>
    <row r="568" spans="1:11" ht="12.5" x14ac:dyDescent="0.25">
      <c r="A568" s="24" t="str">
        <f ca="1">IFERROR(__xludf.DUMMYFUNCTION("TRANSPOSE(UNIQUE(FILTER(Listas_Gantt!$B$7:$B1000,Listas_Gantt!$A$7:$A1000=Gantt!I632)))"),"")</f>
        <v/>
      </c>
      <c r="K568" s="23"/>
    </row>
    <row r="569" spans="1:11" ht="12.5" x14ac:dyDescent="0.25">
      <c r="A569" s="24" t="str">
        <f ca="1">IFERROR(__xludf.DUMMYFUNCTION("TRANSPOSE(UNIQUE(FILTER(Listas_Gantt!$B$7:$B1000,Listas_Gantt!$A$7:$A1000=Gantt!I633)))"),"")</f>
        <v/>
      </c>
      <c r="K569" s="23"/>
    </row>
    <row r="570" spans="1:11" ht="12.5" x14ac:dyDescent="0.25">
      <c r="A570" s="24" t="str">
        <f ca="1">IFERROR(__xludf.DUMMYFUNCTION("TRANSPOSE(UNIQUE(FILTER(Listas_Gantt!$B$7:$B1000,Listas_Gantt!$A$7:$A1000=Gantt!I634)))"),"")</f>
        <v/>
      </c>
      <c r="K570" s="23"/>
    </row>
    <row r="571" spans="1:11" ht="12.5" x14ac:dyDescent="0.25">
      <c r="A571" s="24" t="str">
        <f ca="1">IFERROR(__xludf.DUMMYFUNCTION("TRANSPOSE(UNIQUE(FILTER(Listas_Gantt!$B$7:$B1000,Listas_Gantt!$A$7:$A1000=Gantt!I635)))"),"")</f>
        <v/>
      </c>
      <c r="K571" s="23"/>
    </row>
    <row r="572" spans="1:11" ht="12.5" x14ac:dyDescent="0.25">
      <c r="A572" s="24" t="str">
        <f ca="1">IFERROR(__xludf.DUMMYFUNCTION("TRANSPOSE(UNIQUE(FILTER(Listas_Gantt!$B$7:$B1000,Listas_Gantt!$A$7:$A1000=Gantt!I636)))"),"")</f>
        <v/>
      </c>
      <c r="K572" s="23"/>
    </row>
    <row r="573" spans="1:11" ht="12.5" x14ac:dyDescent="0.25">
      <c r="A573" s="24" t="str">
        <f ca="1">IFERROR(__xludf.DUMMYFUNCTION("TRANSPOSE(UNIQUE(FILTER(Listas_Gantt!$B$7:$B1000,Listas_Gantt!$A$7:$A1000=Gantt!I637)))"),"")</f>
        <v/>
      </c>
      <c r="K573" s="23"/>
    </row>
    <row r="574" spans="1:11" ht="12.5" x14ac:dyDescent="0.25">
      <c r="A574" s="24" t="str">
        <f ca="1">IFERROR(__xludf.DUMMYFUNCTION("TRANSPOSE(UNIQUE(FILTER(Listas_Gantt!$B$7:$B1000,Listas_Gantt!$A$7:$A1000=Gantt!I638)))"),"")</f>
        <v/>
      </c>
      <c r="K574" s="23"/>
    </row>
    <row r="575" spans="1:11" ht="12.5" x14ac:dyDescent="0.25">
      <c r="A575" s="24" t="str">
        <f ca="1">IFERROR(__xludf.DUMMYFUNCTION("TRANSPOSE(UNIQUE(FILTER(Listas_Gantt!$B$7:$B1000,Listas_Gantt!$A$7:$A1000=Gantt!I639)))"),"")</f>
        <v/>
      </c>
      <c r="K575" s="23"/>
    </row>
    <row r="576" spans="1:11" ht="12.5" x14ac:dyDescent="0.25">
      <c r="A576" s="24" t="str">
        <f ca="1">IFERROR(__xludf.DUMMYFUNCTION("TRANSPOSE(UNIQUE(FILTER(Listas_Gantt!$B$7:$B1000,Listas_Gantt!$A$7:$A1000=Gantt!I640)))"),"")</f>
        <v/>
      </c>
      <c r="K576" s="23"/>
    </row>
    <row r="577" spans="1:11" ht="12.5" x14ac:dyDescent="0.25">
      <c r="A577" s="24" t="str">
        <f ca="1">IFERROR(__xludf.DUMMYFUNCTION("TRANSPOSE(UNIQUE(FILTER(Listas_Gantt!$B$7:$B1000,Listas_Gantt!$A$7:$A1000=Gantt!I641)))"),"")</f>
        <v/>
      </c>
      <c r="K577" s="23"/>
    </row>
    <row r="578" spans="1:11" ht="12.5" x14ac:dyDescent="0.25">
      <c r="A578" s="24" t="str">
        <f ca="1">IFERROR(__xludf.DUMMYFUNCTION("TRANSPOSE(UNIQUE(FILTER(Listas_Gantt!$B$7:$B1000,Listas_Gantt!$A$7:$A1000=Gantt!I642)))"),"")</f>
        <v/>
      </c>
      <c r="K578" s="23"/>
    </row>
    <row r="579" spans="1:11" ht="12.5" x14ac:dyDescent="0.25">
      <c r="A579" s="24" t="str">
        <f ca="1">IFERROR(__xludf.DUMMYFUNCTION("TRANSPOSE(UNIQUE(FILTER(Listas_Gantt!$B$7:$B1000,Listas_Gantt!$A$7:$A1000=Gantt!I643)))"),"")</f>
        <v/>
      </c>
      <c r="K579" s="23"/>
    </row>
    <row r="580" spans="1:11" ht="12.5" x14ac:dyDescent="0.25">
      <c r="A580" s="24" t="str">
        <f ca="1">IFERROR(__xludf.DUMMYFUNCTION("TRANSPOSE(UNIQUE(FILTER(Listas_Gantt!$B$7:$B1000,Listas_Gantt!$A$7:$A1000=Gantt!I644)))"),"")</f>
        <v/>
      </c>
      <c r="K580" s="23"/>
    </row>
    <row r="581" spans="1:11" ht="12.5" x14ac:dyDescent="0.25">
      <c r="A581" s="24" t="str">
        <f ca="1">IFERROR(__xludf.DUMMYFUNCTION("TRANSPOSE(UNIQUE(FILTER(Listas_Gantt!$B$7:$B1000,Listas_Gantt!$A$7:$A1000=Gantt!I645)))"),"")</f>
        <v/>
      </c>
      <c r="K581" s="23"/>
    </row>
    <row r="582" spans="1:11" ht="12.5" x14ac:dyDescent="0.25">
      <c r="A582" s="24" t="str">
        <f ca="1">IFERROR(__xludf.DUMMYFUNCTION("TRANSPOSE(UNIQUE(FILTER(Listas_Gantt!$B$7:$B1000,Listas_Gantt!$A$7:$A1000=Gantt!I646)))"),"")</f>
        <v/>
      </c>
      <c r="K582" s="23"/>
    </row>
    <row r="583" spans="1:11" ht="12.5" x14ac:dyDescent="0.25">
      <c r="A583" s="24" t="str">
        <f ca="1">IFERROR(__xludf.DUMMYFUNCTION("TRANSPOSE(UNIQUE(FILTER(Listas_Gantt!$B$7:$B1000,Listas_Gantt!$A$7:$A1000=Gantt!I647)))"),"")</f>
        <v/>
      </c>
      <c r="K583" s="23"/>
    </row>
    <row r="584" spans="1:11" ht="12.5" x14ac:dyDescent="0.25">
      <c r="A584" s="24" t="str">
        <f ca="1">IFERROR(__xludf.DUMMYFUNCTION("TRANSPOSE(UNIQUE(FILTER(Listas_Gantt!$B$7:$B1000,Listas_Gantt!$A$7:$A1000=Gantt!I648)))"),"")</f>
        <v/>
      </c>
      <c r="K584" s="23"/>
    </row>
    <row r="585" spans="1:11" ht="12.5" x14ac:dyDescent="0.25">
      <c r="A585" s="24" t="str">
        <f ca="1">IFERROR(__xludf.DUMMYFUNCTION("TRANSPOSE(UNIQUE(FILTER(Listas_Gantt!$B$7:$B1000,Listas_Gantt!$A$7:$A1000=Gantt!I649)))"),"")</f>
        <v/>
      </c>
      <c r="K585" s="23"/>
    </row>
    <row r="586" spans="1:11" ht="12.5" x14ac:dyDescent="0.25">
      <c r="A586" s="24" t="str">
        <f ca="1">IFERROR(__xludf.DUMMYFUNCTION("TRANSPOSE(UNIQUE(FILTER(Listas_Gantt!$B$7:$B1000,Listas_Gantt!$A$7:$A1000=Gantt!I650)))"),"")</f>
        <v/>
      </c>
      <c r="K586" s="23"/>
    </row>
    <row r="587" spans="1:11" ht="12.5" x14ac:dyDescent="0.25">
      <c r="A587" s="24" t="str">
        <f ca="1">IFERROR(__xludf.DUMMYFUNCTION("TRANSPOSE(UNIQUE(FILTER(Listas_Gantt!$B$7:$B1000,Listas_Gantt!$A$7:$A1000=Gantt!I651)))"),"")</f>
        <v/>
      </c>
      <c r="K587" s="23"/>
    </row>
    <row r="588" spans="1:11" ht="12.5" x14ac:dyDescent="0.25">
      <c r="A588" s="24" t="str">
        <f ca="1">IFERROR(__xludf.DUMMYFUNCTION("TRANSPOSE(UNIQUE(FILTER(Listas_Gantt!$B$7:$B1000,Listas_Gantt!$A$7:$A1000=Gantt!I652)))"),"")</f>
        <v/>
      </c>
      <c r="K588" s="23"/>
    </row>
    <row r="589" spans="1:11" ht="12.5" x14ac:dyDescent="0.25">
      <c r="A589" s="24" t="str">
        <f ca="1">IFERROR(__xludf.DUMMYFUNCTION("TRANSPOSE(UNIQUE(FILTER(Listas_Gantt!$B$7:$B1000,Listas_Gantt!$A$7:$A1000=Gantt!I653)))"),"")</f>
        <v/>
      </c>
      <c r="K589" s="23"/>
    </row>
    <row r="590" spans="1:11" ht="12.5" x14ac:dyDescent="0.25">
      <c r="A590" s="24" t="str">
        <f ca="1">IFERROR(__xludf.DUMMYFUNCTION("TRANSPOSE(UNIQUE(FILTER(Listas_Gantt!$B$7:$B1000,Listas_Gantt!$A$7:$A1000=Gantt!I654)))"),"")</f>
        <v/>
      </c>
      <c r="K590" s="23"/>
    </row>
    <row r="591" spans="1:11" ht="12.5" x14ac:dyDescent="0.25">
      <c r="A591" s="24" t="str">
        <f ca="1">IFERROR(__xludf.DUMMYFUNCTION("TRANSPOSE(UNIQUE(FILTER(Listas_Gantt!$B$7:$B1000,Listas_Gantt!$A$7:$A1000=Gantt!I655)))"),"")</f>
        <v/>
      </c>
      <c r="K591" s="23"/>
    </row>
    <row r="592" spans="1:11" ht="12.5" x14ac:dyDescent="0.25">
      <c r="A592" s="24" t="str">
        <f ca="1">IFERROR(__xludf.DUMMYFUNCTION("TRANSPOSE(UNIQUE(FILTER(Listas_Gantt!$B$7:$B1000,Listas_Gantt!$A$7:$A1000=Gantt!I656)))"),"")</f>
        <v/>
      </c>
      <c r="K592" s="23"/>
    </row>
    <row r="593" spans="1:11" ht="12.5" x14ac:dyDescent="0.25">
      <c r="A593" s="24" t="str">
        <f ca="1">IFERROR(__xludf.DUMMYFUNCTION("TRANSPOSE(UNIQUE(FILTER(Listas_Gantt!$B$7:$B1000,Listas_Gantt!$A$7:$A1000=Gantt!I657)))"),"")</f>
        <v/>
      </c>
      <c r="K593" s="23"/>
    </row>
    <row r="594" spans="1:11" ht="12.5" x14ac:dyDescent="0.25">
      <c r="A594" s="24" t="str">
        <f ca="1">IFERROR(__xludf.DUMMYFUNCTION("TRANSPOSE(UNIQUE(FILTER(Listas_Gantt!$B$7:$B1000,Listas_Gantt!$A$7:$A1000=Gantt!I658)))"),"")</f>
        <v/>
      </c>
      <c r="K594" s="23"/>
    </row>
    <row r="595" spans="1:11" ht="12.5" x14ac:dyDescent="0.25">
      <c r="A595" s="24" t="str">
        <f ca="1">IFERROR(__xludf.DUMMYFUNCTION("TRANSPOSE(UNIQUE(FILTER(Listas_Gantt!$B$7:$B1000,Listas_Gantt!$A$7:$A1000=Gantt!I659)))"),"")</f>
        <v/>
      </c>
      <c r="K595" s="23"/>
    </row>
    <row r="596" spans="1:11" ht="12.5" x14ac:dyDescent="0.25">
      <c r="A596" s="24" t="str">
        <f ca="1">IFERROR(__xludf.DUMMYFUNCTION("TRANSPOSE(UNIQUE(FILTER(Listas_Gantt!$B$7:$B1000,Listas_Gantt!$A$7:$A1000=Gantt!I660)))"),"")</f>
        <v/>
      </c>
      <c r="K596" s="23"/>
    </row>
    <row r="597" spans="1:11" ht="12.5" x14ac:dyDescent="0.25">
      <c r="A597" s="24" t="str">
        <f ca="1">IFERROR(__xludf.DUMMYFUNCTION("TRANSPOSE(UNIQUE(FILTER(Listas_Gantt!$B$7:$B1000,Listas_Gantt!$A$7:$A1000=Gantt!I661)))"),"")</f>
        <v/>
      </c>
      <c r="K597" s="23"/>
    </row>
    <row r="598" spans="1:11" ht="12.5" x14ac:dyDescent="0.25">
      <c r="A598" s="24" t="str">
        <f ca="1">IFERROR(__xludf.DUMMYFUNCTION("TRANSPOSE(UNIQUE(FILTER(Listas_Gantt!$B$7:$B1000,Listas_Gantt!$A$7:$A1000=Gantt!I662)))"),"")</f>
        <v/>
      </c>
      <c r="K598" s="23"/>
    </row>
    <row r="599" spans="1:11" ht="12.5" x14ac:dyDescent="0.25">
      <c r="A599" s="24" t="str">
        <f ca="1">IFERROR(__xludf.DUMMYFUNCTION("TRANSPOSE(UNIQUE(FILTER(Listas_Gantt!$B$7:$B1000,Listas_Gantt!$A$7:$A1000=Gantt!I663)))"),"")</f>
        <v/>
      </c>
      <c r="K599" s="23"/>
    </row>
    <row r="600" spans="1:11" ht="12.5" x14ac:dyDescent="0.25">
      <c r="A600" s="24" t="str">
        <f ca="1">IFERROR(__xludf.DUMMYFUNCTION("TRANSPOSE(UNIQUE(FILTER(Listas_Gantt!$B$7:$B1000,Listas_Gantt!$A$7:$A1000=Gantt!I664)))"),"")</f>
        <v/>
      </c>
      <c r="K600" s="23"/>
    </row>
    <row r="601" spans="1:11" ht="12.5" x14ac:dyDescent="0.25">
      <c r="A601" s="24" t="str">
        <f ca="1">IFERROR(__xludf.DUMMYFUNCTION("TRANSPOSE(UNIQUE(FILTER(Listas_Gantt!$B$7:$B1000,Listas_Gantt!$A$7:$A1000=Gantt!I665)))"),"")</f>
        <v/>
      </c>
      <c r="K601" s="23"/>
    </row>
    <row r="602" spans="1:11" ht="12.5" x14ac:dyDescent="0.25">
      <c r="A602" s="24" t="str">
        <f ca="1">IFERROR(__xludf.DUMMYFUNCTION("TRANSPOSE(UNIQUE(FILTER(Listas_Gantt!$B$7:$B1000,Listas_Gantt!$A$7:$A1000=Gantt!I666)))"),"")</f>
        <v/>
      </c>
      <c r="K602" s="23"/>
    </row>
    <row r="603" spans="1:11" ht="12.5" x14ac:dyDescent="0.25">
      <c r="A603" s="24" t="str">
        <f ca="1">IFERROR(__xludf.DUMMYFUNCTION("TRANSPOSE(UNIQUE(FILTER(Listas_Gantt!$B$7:$B1000,Listas_Gantt!$A$7:$A1000=Gantt!I667)))"),"")</f>
        <v/>
      </c>
      <c r="K603" s="23"/>
    </row>
    <row r="604" spans="1:11" ht="12.5" x14ac:dyDescent="0.25">
      <c r="A604" s="24" t="str">
        <f ca="1">IFERROR(__xludf.DUMMYFUNCTION("TRANSPOSE(UNIQUE(FILTER(Listas_Gantt!$B$7:$B1000,Listas_Gantt!$A$7:$A1000=Gantt!I668)))"),"")</f>
        <v/>
      </c>
      <c r="K604" s="23"/>
    </row>
    <row r="605" spans="1:11" ht="12.5" x14ac:dyDescent="0.25">
      <c r="A605" s="24" t="str">
        <f ca="1">IFERROR(__xludf.DUMMYFUNCTION("TRANSPOSE(UNIQUE(FILTER(Listas_Gantt!$B$7:$B1000,Listas_Gantt!$A$7:$A1000=Gantt!I669)))"),"")</f>
        <v/>
      </c>
      <c r="K605" s="23"/>
    </row>
    <row r="606" spans="1:11" ht="12.5" x14ac:dyDescent="0.25">
      <c r="A606" s="24" t="str">
        <f ca="1">IFERROR(__xludf.DUMMYFUNCTION("TRANSPOSE(UNIQUE(FILTER(Listas_Gantt!$B$7:$B1000,Listas_Gantt!$A$7:$A1000=Gantt!I670)))"),"")</f>
        <v/>
      </c>
      <c r="K606" s="23"/>
    </row>
    <row r="607" spans="1:11" ht="12.5" x14ac:dyDescent="0.25">
      <c r="A607" s="24" t="str">
        <f ca="1">IFERROR(__xludf.DUMMYFUNCTION("TRANSPOSE(UNIQUE(FILTER(Listas_Gantt!$B$7:$B1000,Listas_Gantt!$A$7:$A1000=Gantt!I671)))"),"")</f>
        <v/>
      </c>
      <c r="K607" s="23"/>
    </row>
    <row r="608" spans="1:11" ht="12.5" x14ac:dyDescent="0.25">
      <c r="A608" s="24" t="str">
        <f ca="1">IFERROR(__xludf.DUMMYFUNCTION("TRANSPOSE(UNIQUE(FILTER(Listas_Gantt!$B$7:$B1000,Listas_Gantt!$A$7:$A1000=Gantt!I672)))"),"")</f>
        <v/>
      </c>
      <c r="K608" s="23"/>
    </row>
    <row r="609" spans="1:11" ht="12.5" x14ac:dyDescent="0.25">
      <c r="A609" s="24" t="str">
        <f ca="1">IFERROR(__xludf.DUMMYFUNCTION("TRANSPOSE(UNIQUE(FILTER(Listas_Gantt!$B$7:$B1000,Listas_Gantt!$A$7:$A1000=Gantt!I673)))"),"")</f>
        <v/>
      </c>
      <c r="K609" s="23"/>
    </row>
    <row r="610" spans="1:11" ht="12.5" x14ac:dyDescent="0.25">
      <c r="A610" s="24" t="str">
        <f ca="1">IFERROR(__xludf.DUMMYFUNCTION("TRANSPOSE(UNIQUE(FILTER(Listas_Gantt!$B$7:$B1000,Listas_Gantt!$A$7:$A1000=Gantt!I674)))"),"")</f>
        <v/>
      </c>
      <c r="K610" s="23"/>
    </row>
    <row r="611" spans="1:11" ht="12.5" x14ac:dyDescent="0.25">
      <c r="A611" s="24" t="str">
        <f ca="1">IFERROR(__xludf.DUMMYFUNCTION("TRANSPOSE(UNIQUE(FILTER(Listas_Gantt!$B$7:$B1000,Listas_Gantt!$A$7:$A1000=Gantt!I675)))"),"")</f>
        <v/>
      </c>
      <c r="K611" s="23"/>
    </row>
    <row r="612" spans="1:11" ht="12.5" x14ac:dyDescent="0.25">
      <c r="A612" s="24" t="str">
        <f ca="1">IFERROR(__xludf.DUMMYFUNCTION("TRANSPOSE(UNIQUE(FILTER(Listas_Gantt!$B$7:$B1000,Listas_Gantt!$A$7:$A1000=Gantt!I676)))"),"")</f>
        <v/>
      </c>
      <c r="K612" s="23"/>
    </row>
    <row r="613" spans="1:11" ht="12.5" x14ac:dyDescent="0.25">
      <c r="A613" s="24" t="str">
        <f ca="1">IFERROR(__xludf.DUMMYFUNCTION("TRANSPOSE(UNIQUE(FILTER(Listas_Gantt!$B$7:$B1000,Listas_Gantt!$A$7:$A1000=Gantt!I677)))"),"")</f>
        <v/>
      </c>
      <c r="K613" s="23"/>
    </row>
    <row r="614" spans="1:11" ht="12.5" x14ac:dyDescent="0.25">
      <c r="A614" s="24" t="str">
        <f ca="1">IFERROR(__xludf.DUMMYFUNCTION("TRANSPOSE(UNIQUE(FILTER(Listas_Gantt!$B$7:$B1000,Listas_Gantt!$A$7:$A1000=Gantt!I678)))"),"")</f>
        <v/>
      </c>
      <c r="K614" s="23"/>
    </row>
    <row r="615" spans="1:11" ht="12.5" x14ac:dyDescent="0.25">
      <c r="A615" s="24" t="str">
        <f ca="1">IFERROR(__xludf.DUMMYFUNCTION("TRANSPOSE(UNIQUE(FILTER(Listas_Gantt!$B$7:$B1000,Listas_Gantt!$A$7:$A1000=Gantt!I679)))"),"")</f>
        <v/>
      </c>
      <c r="K615" s="23"/>
    </row>
    <row r="616" spans="1:11" ht="12.5" x14ac:dyDescent="0.25">
      <c r="A616" s="24" t="str">
        <f ca="1">IFERROR(__xludf.DUMMYFUNCTION("TRANSPOSE(UNIQUE(FILTER(Listas_Gantt!$B$7:$B1000,Listas_Gantt!$A$7:$A1000=Gantt!I680)))"),"")</f>
        <v/>
      </c>
      <c r="K616" s="23"/>
    </row>
    <row r="617" spans="1:11" ht="12.5" x14ac:dyDescent="0.25">
      <c r="A617" s="24" t="str">
        <f ca="1">IFERROR(__xludf.DUMMYFUNCTION("TRANSPOSE(UNIQUE(FILTER(Listas_Gantt!$B$7:$B1000,Listas_Gantt!$A$7:$A1000=Gantt!I681)))"),"")</f>
        <v/>
      </c>
      <c r="K617" s="23"/>
    </row>
    <row r="618" spans="1:11" ht="12.5" x14ac:dyDescent="0.25">
      <c r="A618" s="24" t="str">
        <f ca="1">IFERROR(__xludf.DUMMYFUNCTION("TRANSPOSE(UNIQUE(FILTER(Listas_Gantt!$B$7:$B1000,Listas_Gantt!$A$7:$A1000=Gantt!I682)))"),"")</f>
        <v/>
      </c>
      <c r="K618" s="23"/>
    </row>
    <row r="619" spans="1:11" ht="12.5" x14ac:dyDescent="0.25">
      <c r="A619" s="24" t="str">
        <f ca="1">IFERROR(__xludf.DUMMYFUNCTION("TRANSPOSE(UNIQUE(FILTER(Listas_Gantt!$B$7:$B1000,Listas_Gantt!$A$7:$A1000=Gantt!I683)))"),"")</f>
        <v/>
      </c>
      <c r="K619" s="23"/>
    </row>
    <row r="620" spans="1:11" ht="12.5" x14ac:dyDescent="0.25">
      <c r="A620" s="24" t="str">
        <f ca="1">IFERROR(__xludf.DUMMYFUNCTION("TRANSPOSE(UNIQUE(FILTER(Listas_Gantt!$B$7:$B1000,Listas_Gantt!$A$7:$A1000=Gantt!I684)))"),"")</f>
        <v/>
      </c>
      <c r="K620" s="23"/>
    </row>
    <row r="621" spans="1:11" ht="12.5" x14ac:dyDescent="0.25">
      <c r="A621" s="24" t="str">
        <f ca="1">IFERROR(__xludf.DUMMYFUNCTION("TRANSPOSE(UNIQUE(FILTER(Listas_Gantt!$B$7:$B1000,Listas_Gantt!$A$7:$A1000=Gantt!I685)))"),"")</f>
        <v/>
      </c>
      <c r="K621" s="23"/>
    </row>
    <row r="622" spans="1:11" ht="12.5" x14ac:dyDescent="0.25">
      <c r="A622" s="24" t="str">
        <f ca="1">IFERROR(__xludf.DUMMYFUNCTION("TRANSPOSE(UNIQUE(FILTER(Listas_Gantt!$B$7:$B1000,Listas_Gantt!$A$7:$A1000=Gantt!I686)))"),"")</f>
        <v/>
      </c>
      <c r="K622" s="23"/>
    </row>
    <row r="623" spans="1:11" ht="12.5" x14ac:dyDescent="0.25">
      <c r="A623" s="24" t="str">
        <f ca="1">IFERROR(__xludf.DUMMYFUNCTION("TRANSPOSE(UNIQUE(FILTER(Listas_Gantt!$B$7:$B1000,Listas_Gantt!$A$7:$A1000=Gantt!I687)))"),"")</f>
        <v/>
      </c>
      <c r="K623" s="23"/>
    </row>
    <row r="624" spans="1:11" ht="12.5" x14ac:dyDescent="0.25">
      <c r="A624" s="24" t="str">
        <f ca="1">IFERROR(__xludf.DUMMYFUNCTION("TRANSPOSE(UNIQUE(FILTER(Listas_Gantt!$B$7:$B1000,Listas_Gantt!$A$7:$A1000=Gantt!I688)))"),"")</f>
        <v/>
      </c>
      <c r="K624" s="23"/>
    </row>
    <row r="625" spans="1:11" ht="12.5" x14ac:dyDescent="0.25">
      <c r="A625" s="24" t="str">
        <f ca="1">IFERROR(__xludf.DUMMYFUNCTION("TRANSPOSE(UNIQUE(FILTER(Listas_Gantt!$B$7:$B1000,Listas_Gantt!$A$7:$A1000=Gantt!I689)))"),"")</f>
        <v/>
      </c>
      <c r="K625" s="23"/>
    </row>
    <row r="626" spans="1:11" ht="12.5" x14ac:dyDescent="0.25">
      <c r="A626" s="24" t="str">
        <f ca="1">IFERROR(__xludf.DUMMYFUNCTION("TRANSPOSE(UNIQUE(FILTER(Listas_Gantt!$B$7:$B1000,Listas_Gantt!$A$7:$A1000=Gantt!I690)))"),"")</f>
        <v/>
      </c>
      <c r="K626" s="23"/>
    </row>
    <row r="627" spans="1:11" ht="12.5" x14ac:dyDescent="0.25">
      <c r="A627" s="24" t="str">
        <f ca="1">IFERROR(__xludf.DUMMYFUNCTION("TRANSPOSE(UNIQUE(FILTER(Listas_Gantt!$B$7:$B1000,Listas_Gantt!$A$7:$A1000=Gantt!I691)))"),"")</f>
        <v/>
      </c>
      <c r="K627" s="23"/>
    </row>
    <row r="628" spans="1:11" ht="12.5" x14ac:dyDescent="0.25">
      <c r="A628" s="24" t="str">
        <f ca="1">IFERROR(__xludf.DUMMYFUNCTION("TRANSPOSE(UNIQUE(FILTER(Listas_Gantt!$B$7:$B1000,Listas_Gantt!$A$7:$A1000=Gantt!I692)))"),"")</f>
        <v/>
      </c>
      <c r="K628" s="23"/>
    </row>
    <row r="629" spans="1:11" ht="12.5" x14ac:dyDescent="0.25">
      <c r="A629" s="24" t="str">
        <f ca="1">IFERROR(__xludf.DUMMYFUNCTION("TRANSPOSE(UNIQUE(FILTER(Listas_Gantt!$B$7:$B1000,Listas_Gantt!$A$7:$A1000=Gantt!I693)))"),"")</f>
        <v/>
      </c>
      <c r="K629" s="23"/>
    </row>
    <row r="630" spans="1:11" ht="12.5" x14ac:dyDescent="0.25">
      <c r="A630" s="24" t="str">
        <f ca="1">IFERROR(__xludf.DUMMYFUNCTION("TRANSPOSE(UNIQUE(FILTER(Listas_Gantt!$B$7:$B1000,Listas_Gantt!$A$7:$A1000=Gantt!I694)))"),"")</f>
        <v/>
      </c>
      <c r="K630" s="23"/>
    </row>
    <row r="631" spans="1:11" ht="12.5" x14ac:dyDescent="0.25">
      <c r="A631" s="24" t="str">
        <f ca="1">IFERROR(__xludf.DUMMYFUNCTION("TRANSPOSE(UNIQUE(FILTER(Listas_Gantt!$B$7:$B1000,Listas_Gantt!$A$7:$A1000=Gantt!I695)))"),"")</f>
        <v/>
      </c>
      <c r="K631" s="23"/>
    </row>
    <row r="632" spans="1:11" ht="12.5" x14ac:dyDescent="0.25">
      <c r="A632" s="24" t="str">
        <f ca="1">IFERROR(__xludf.DUMMYFUNCTION("TRANSPOSE(UNIQUE(FILTER(Listas_Gantt!$B$7:$B1000,Listas_Gantt!$A$7:$A1000=Gantt!I696)))"),"")</f>
        <v/>
      </c>
      <c r="K632" s="23"/>
    </row>
    <row r="633" spans="1:11" ht="12.5" x14ac:dyDescent="0.25">
      <c r="A633" s="24" t="str">
        <f ca="1">IFERROR(__xludf.DUMMYFUNCTION("TRANSPOSE(UNIQUE(FILTER(Listas_Gantt!$B$7:$B1000,Listas_Gantt!$A$7:$A1000=Gantt!I697)))"),"")</f>
        <v/>
      </c>
      <c r="K633" s="23"/>
    </row>
    <row r="634" spans="1:11" ht="12.5" x14ac:dyDescent="0.25">
      <c r="A634" s="24" t="str">
        <f ca="1">IFERROR(__xludf.DUMMYFUNCTION("TRANSPOSE(UNIQUE(FILTER(Listas_Gantt!$B$7:$B1000,Listas_Gantt!$A$7:$A1000=Gantt!I698)))"),"")</f>
        <v/>
      </c>
      <c r="K634" s="23"/>
    </row>
    <row r="635" spans="1:11" ht="12.5" x14ac:dyDescent="0.25">
      <c r="A635" s="24" t="str">
        <f ca="1">IFERROR(__xludf.DUMMYFUNCTION("TRANSPOSE(UNIQUE(FILTER(Listas_Gantt!$B$7:$B1000,Listas_Gantt!$A$7:$A1000=Gantt!I699)))"),"")</f>
        <v/>
      </c>
      <c r="K635" s="23"/>
    </row>
    <row r="636" spans="1:11" ht="12.5" x14ac:dyDescent="0.25">
      <c r="A636" s="24" t="str">
        <f ca="1">IFERROR(__xludf.DUMMYFUNCTION("TRANSPOSE(UNIQUE(FILTER(Listas_Gantt!$B$7:$B1000,Listas_Gantt!$A$7:$A1000=Gantt!I700)))"),"")</f>
        <v/>
      </c>
      <c r="K636" s="23"/>
    </row>
    <row r="637" spans="1:11" ht="12.5" x14ac:dyDescent="0.25">
      <c r="A637" s="24" t="str">
        <f ca="1">IFERROR(__xludf.DUMMYFUNCTION("TRANSPOSE(UNIQUE(FILTER(Listas_Gantt!$B$7:$B1000,Listas_Gantt!$A$7:$A1000=Gantt!I701)))"),"")</f>
        <v/>
      </c>
      <c r="K637" s="23"/>
    </row>
    <row r="638" spans="1:11" ht="12.5" x14ac:dyDescent="0.25">
      <c r="A638" s="24" t="str">
        <f ca="1">IFERROR(__xludf.DUMMYFUNCTION("TRANSPOSE(UNIQUE(FILTER(Listas_Gantt!$B$7:$B1000,Listas_Gantt!$A$7:$A1000=Gantt!I702)))"),"")</f>
        <v/>
      </c>
      <c r="K638" s="23"/>
    </row>
    <row r="639" spans="1:11" ht="12.5" x14ac:dyDescent="0.25">
      <c r="A639" s="24" t="str">
        <f ca="1">IFERROR(__xludf.DUMMYFUNCTION("TRANSPOSE(UNIQUE(FILTER(Listas_Gantt!$B$7:$B1000,Listas_Gantt!$A$7:$A1000=Gantt!I703)))"),"")</f>
        <v/>
      </c>
      <c r="K639" s="23"/>
    </row>
    <row r="640" spans="1:11" ht="12.5" x14ac:dyDescent="0.25">
      <c r="A640" s="24" t="str">
        <f ca="1">IFERROR(__xludf.DUMMYFUNCTION("TRANSPOSE(UNIQUE(FILTER(Listas_Gantt!$B$7:$B1000,Listas_Gantt!$A$7:$A1000=Gantt!I704)))"),"")</f>
        <v/>
      </c>
      <c r="K640" s="23"/>
    </row>
    <row r="641" spans="1:11" ht="12.5" x14ac:dyDescent="0.25">
      <c r="A641" s="24" t="str">
        <f ca="1">IFERROR(__xludf.DUMMYFUNCTION("TRANSPOSE(UNIQUE(FILTER(Listas_Gantt!$B$7:$B1000,Listas_Gantt!$A$7:$A1000=Gantt!I705)))"),"")</f>
        <v/>
      </c>
      <c r="K641" s="23"/>
    </row>
    <row r="642" spans="1:11" ht="12.5" x14ac:dyDescent="0.25">
      <c r="A642" s="24" t="str">
        <f ca="1">IFERROR(__xludf.DUMMYFUNCTION("TRANSPOSE(UNIQUE(FILTER(Listas_Gantt!$B$7:$B1000,Listas_Gantt!$A$7:$A1000=Gantt!I706)))"),"")</f>
        <v/>
      </c>
      <c r="K642" s="23"/>
    </row>
    <row r="643" spans="1:11" ht="12.5" x14ac:dyDescent="0.25">
      <c r="A643" s="24" t="str">
        <f ca="1">IFERROR(__xludf.DUMMYFUNCTION("TRANSPOSE(UNIQUE(FILTER(Listas_Gantt!$B$7:$B1000,Listas_Gantt!$A$7:$A1000=Gantt!I707)))"),"")</f>
        <v/>
      </c>
      <c r="K643" s="23"/>
    </row>
    <row r="644" spans="1:11" ht="12.5" x14ac:dyDescent="0.25">
      <c r="A644" s="24" t="str">
        <f ca="1">IFERROR(__xludf.DUMMYFUNCTION("TRANSPOSE(UNIQUE(FILTER(Listas_Gantt!$B$7:$B1000,Listas_Gantt!$A$7:$A1000=Gantt!I708)))"),"")</f>
        <v/>
      </c>
      <c r="K644" s="23"/>
    </row>
    <row r="645" spans="1:11" ht="12.5" x14ac:dyDescent="0.25">
      <c r="A645" s="24" t="str">
        <f ca="1">IFERROR(__xludf.DUMMYFUNCTION("TRANSPOSE(UNIQUE(FILTER(Listas_Gantt!$B$7:$B1000,Listas_Gantt!$A$7:$A1000=Gantt!I709)))"),"")</f>
        <v/>
      </c>
      <c r="K645" s="23"/>
    </row>
    <row r="646" spans="1:11" ht="12.5" x14ac:dyDescent="0.25">
      <c r="A646" s="24" t="str">
        <f ca="1">IFERROR(__xludf.DUMMYFUNCTION("TRANSPOSE(UNIQUE(FILTER(Listas_Gantt!$B$7:$B1000,Listas_Gantt!$A$7:$A1000=Gantt!I710)))"),"")</f>
        <v/>
      </c>
      <c r="K646" s="23"/>
    </row>
    <row r="647" spans="1:11" ht="12.5" x14ac:dyDescent="0.25">
      <c r="A647" s="24" t="str">
        <f ca="1">IFERROR(__xludf.DUMMYFUNCTION("TRANSPOSE(UNIQUE(FILTER(Listas_Gantt!$B$7:$B1000,Listas_Gantt!$A$7:$A1000=Gantt!I711)))"),"")</f>
        <v/>
      </c>
      <c r="K647" s="23"/>
    </row>
    <row r="648" spans="1:11" ht="12.5" x14ac:dyDescent="0.25">
      <c r="A648" s="24" t="str">
        <f ca="1">IFERROR(__xludf.DUMMYFUNCTION("TRANSPOSE(UNIQUE(FILTER(Listas_Gantt!$B$7:$B1000,Listas_Gantt!$A$7:$A1000=Gantt!I712)))"),"")</f>
        <v/>
      </c>
      <c r="K648" s="23"/>
    </row>
    <row r="649" spans="1:11" ht="12.5" x14ac:dyDescent="0.25">
      <c r="A649" s="24" t="str">
        <f ca="1">IFERROR(__xludf.DUMMYFUNCTION("TRANSPOSE(UNIQUE(FILTER(Listas_Gantt!$B$7:$B1000,Listas_Gantt!$A$7:$A1000=Gantt!I713)))"),"")</f>
        <v/>
      </c>
      <c r="K649" s="23"/>
    </row>
    <row r="650" spans="1:11" ht="12.5" x14ac:dyDescent="0.25">
      <c r="A650" s="24" t="str">
        <f ca="1">IFERROR(__xludf.DUMMYFUNCTION("TRANSPOSE(UNIQUE(FILTER(Listas_Gantt!$B$7:$B1000,Listas_Gantt!$A$7:$A1000=Gantt!I714)))"),"")</f>
        <v/>
      </c>
      <c r="K650" s="23"/>
    </row>
    <row r="651" spans="1:11" ht="12.5" x14ac:dyDescent="0.25">
      <c r="A651" s="24" t="str">
        <f ca="1">IFERROR(__xludf.DUMMYFUNCTION("TRANSPOSE(UNIQUE(FILTER(Listas_Gantt!$B$7:$B1000,Listas_Gantt!$A$7:$A1000=Gantt!I715)))"),"")</f>
        <v/>
      </c>
      <c r="K651" s="23"/>
    </row>
    <row r="652" spans="1:11" ht="12.5" x14ac:dyDescent="0.25">
      <c r="A652" s="24" t="str">
        <f ca="1">IFERROR(__xludf.DUMMYFUNCTION("TRANSPOSE(UNIQUE(FILTER(Listas_Gantt!$B$7:$B1000,Listas_Gantt!$A$7:$A1000=Gantt!I716)))"),"")</f>
        <v/>
      </c>
      <c r="K652" s="23"/>
    </row>
    <row r="653" spans="1:11" ht="12.5" x14ac:dyDescent="0.25">
      <c r="A653" s="24" t="str">
        <f ca="1">IFERROR(__xludf.DUMMYFUNCTION("TRANSPOSE(UNIQUE(FILTER(Listas_Gantt!$B$7:$B1000,Listas_Gantt!$A$7:$A1000=Gantt!I717)))"),"")</f>
        <v/>
      </c>
      <c r="K653" s="23"/>
    </row>
    <row r="654" spans="1:11" ht="12.5" x14ac:dyDescent="0.25">
      <c r="A654" s="24" t="str">
        <f ca="1">IFERROR(__xludf.DUMMYFUNCTION("TRANSPOSE(UNIQUE(FILTER(Listas_Gantt!$B$7:$B1000,Listas_Gantt!$A$7:$A1000=Gantt!I718)))"),"")</f>
        <v/>
      </c>
      <c r="K654" s="23"/>
    </row>
    <row r="655" spans="1:11" ht="12.5" x14ac:dyDescent="0.25">
      <c r="A655" s="24" t="str">
        <f ca="1">IFERROR(__xludf.DUMMYFUNCTION("TRANSPOSE(UNIQUE(FILTER(Listas_Gantt!$B$7:$B1000,Listas_Gantt!$A$7:$A1000=Gantt!I719)))"),"")</f>
        <v/>
      </c>
      <c r="K655" s="23"/>
    </row>
    <row r="656" spans="1:11" ht="12.5" x14ac:dyDescent="0.25">
      <c r="A656" s="24" t="str">
        <f ca="1">IFERROR(__xludf.DUMMYFUNCTION("TRANSPOSE(UNIQUE(FILTER(Listas_Gantt!$B$7:$B1000,Listas_Gantt!$A$7:$A1000=Gantt!I720)))"),"")</f>
        <v/>
      </c>
      <c r="K656" s="23"/>
    </row>
    <row r="657" spans="1:11" ht="12.5" x14ac:dyDescent="0.25">
      <c r="A657" s="24" t="str">
        <f ca="1">IFERROR(__xludf.DUMMYFUNCTION("TRANSPOSE(UNIQUE(FILTER(Listas_Gantt!$B$7:$B1000,Listas_Gantt!$A$7:$A1000=Gantt!I721)))"),"")</f>
        <v/>
      </c>
      <c r="K657" s="23"/>
    </row>
    <row r="658" spans="1:11" ht="12.5" x14ac:dyDescent="0.25">
      <c r="A658" s="24" t="str">
        <f ca="1">IFERROR(__xludf.DUMMYFUNCTION("TRANSPOSE(UNIQUE(FILTER(Listas_Gantt!$B$7:$B1000,Listas_Gantt!$A$7:$A1000=Gantt!I722)))"),"")</f>
        <v/>
      </c>
      <c r="K658" s="23"/>
    </row>
    <row r="659" spans="1:11" ht="12.5" x14ac:dyDescent="0.25">
      <c r="A659" s="24" t="str">
        <f ca="1">IFERROR(__xludf.DUMMYFUNCTION("TRANSPOSE(UNIQUE(FILTER(Listas_Gantt!$B$7:$B1000,Listas_Gantt!$A$7:$A1000=Gantt!I723)))"),"")</f>
        <v/>
      </c>
      <c r="K659" s="23"/>
    </row>
    <row r="660" spans="1:11" ht="12.5" x14ac:dyDescent="0.25">
      <c r="A660" s="24" t="str">
        <f ca="1">IFERROR(__xludf.DUMMYFUNCTION("TRANSPOSE(UNIQUE(FILTER(Listas_Gantt!$B$7:$B1000,Listas_Gantt!$A$7:$A1000=Gantt!I724)))"),"")</f>
        <v/>
      </c>
      <c r="K660" s="23"/>
    </row>
    <row r="661" spans="1:11" ht="12.5" x14ac:dyDescent="0.25">
      <c r="A661" s="24" t="str">
        <f ca="1">IFERROR(__xludf.DUMMYFUNCTION("TRANSPOSE(UNIQUE(FILTER(Listas_Gantt!$B$7:$B1000,Listas_Gantt!$A$7:$A1000=Gantt!I725)))"),"")</f>
        <v/>
      </c>
      <c r="K661" s="23"/>
    </row>
    <row r="662" spans="1:11" ht="12.5" x14ac:dyDescent="0.25">
      <c r="A662" s="24" t="str">
        <f ca="1">IFERROR(__xludf.DUMMYFUNCTION("TRANSPOSE(UNIQUE(FILTER(Listas_Gantt!$B$7:$B1000,Listas_Gantt!$A$7:$A1000=Gantt!I726)))"),"")</f>
        <v/>
      </c>
      <c r="K662" s="23"/>
    </row>
    <row r="663" spans="1:11" ht="12.5" x14ac:dyDescent="0.25">
      <c r="A663" s="24" t="str">
        <f ca="1">IFERROR(__xludf.DUMMYFUNCTION("TRANSPOSE(UNIQUE(FILTER(Listas_Gantt!$B$7:$B1000,Listas_Gantt!$A$7:$A1000=Gantt!I727)))"),"")</f>
        <v/>
      </c>
      <c r="K663" s="23"/>
    </row>
    <row r="664" spans="1:11" ht="12.5" x14ac:dyDescent="0.25">
      <c r="A664" s="24" t="str">
        <f ca="1">IFERROR(__xludf.DUMMYFUNCTION("TRANSPOSE(UNIQUE(FILTER(Listas_Gantt!$B$7:$B1000,Listas_Gantt!$A$7:$A1000=Gantt!I728)))"),"")</f>
        <v/>
      </c>
      <c r="K664" s="23"/>
    </row>
    <row r="665" spans="1:11" ht="12.5" x14ac:dyDescent="0.25">
      <c r="A665" s="24" t="str">
        <f ca="1">IFERROR(__xludf.DUMMYFUNCTION("TRANSPOSE(UNIQUE(FILTER(Listas_Gantt!$B$7:$B1000,Listas_Gantt!$A$7:$A1000=Gantt!I729)))"),"")</f>
        <v/>
      </c>
      <c r="K665" s="23"/>
    </row>
    <row r="666" spans="1:11" ht="12.5" x14ac:dyDescent="0.25">
      <c r="A666" s="24" t="str">
        <f ca="1">IFERROR(__xludf.DUMMYFUNCTION("TRANSPOSE(UNIQUE(FILTER(Listas_Gantt!$B$7:$B1000,Listas_Gantt!$A$7:$A1000=Gantt!I730)))"),"")</f>
        <v/>
      </c>
      <c r="K666" s="23"/>
    </row>
    <row r="667" spans="1:11" ht="12.5" x14ac:dyDescent="0.25">
      <c r="A667" s="24" t="str">
        <f ca="1">IFERROR(__xludf.DUMMYFUNCTION("TRANSPOSE(UNIQUE(FILTER(Listas_Gantt!$B$7:$B1000,Listas_Gantt!$A$7:$A1000=Gantt!I731)))"),"")</f>
        <v/>
      </c>
      <c r="K667" s="23"/>
    </row>
    <row r="668" spans="1:11" ht="12.5" x14ac:dyDescent="0.25">
      <c r="A668" s="24" t="str">
        <f ca="1">IFERROR(__xludf.DUMMYFUNCTION("TRANSPOSE(UNIQUE(FILTER(Listas_Gantt!$B$7:$B1000,Listas_Gantt!$A$7:$A1000=Gantt!I732)))"),"")</f>
        <v/>
      </c>
      <c r="K668" s="23"/>
    </row>
    <row r="669" spans="1:11" ht="12.5" x14ac:dyDescent="0.25">
      <c r="A669" s="24" t="str">
        <f ca="1">IFERROR(__xludf.DUMMYFUNCTION("TRANSPOSE(UNIQUE(FILTER(Listas_Gantt!$B$7:$B1000,Listas_Gantt!$A$7:$A1000=Gantt!I733)))"),"")</f>
        <v/>
      </c>
      <c r="K669" s="23"/>
    </row>
    <row r="670" spans="1:11" ht="12.5" x14ac:dyDescent="0.25">
      <c r="A670" s="24" t="str">
        <f ca="1">IFERROR(__xludf.DUMMYFUNCTION("TRANSPOSE(UNIQUE(FILTER(Listas_Gantt!$B$7:$B1000,Listas_Gantt!$A$7:$A1000=Gantt!I734)))"),"")</f>
        <v/>
      </c>
      <c r="K670" s="23"/>
    </row>
    <row r="671" spans="1:11" ht="12.5" x14ac:dyDescent="0.25">
      <c r="A671" s="24" t="str">
        <f ca="1">IFERROR(__xludf.DUMMYFUNCTION("TRANSPOSE(UNIQUE(FILTER(Listas_Gantt!$B$7:$B1000,Listas_Gantt!$A$7:$A1000=Gantt!I735)))"),"")</f>
        <v/>
      </c>
      <c r="K671" s="23"/>
    </row>
    <row r="672" spans="1:11" ht="12.5" x14ac:dyDescent="0.25">
      <c r="A672" s="24" t="str">
        <f ca="1">IFERROR(__xludf.DUMMYFUNCTION("TRANSPOSE(UNIQUE(FILTER(Listas_Gantt!$B$7:$B1000,Listas_Gantt!$A$7:$A1000=Gantt!I736)))"),"")</f>
        <v/>
      </c>
      <c r="K672" s="23"/>
    </row>
    <row r="673" spans="1:11" ht="12.5" x14ac:dyDescent="0.25">
      <c r="A673" s="24" t="str">
        <f ca="1">IFERROR(__xludf.DUMMYFUNCTION("TRANSPOSE(UNIQUE(FILTER(Listas_Gantt!$B$7:$B1000,Listas_Gantt!$A$7:$A1000=Gantt!I737)))"),"")</f>
        <v/>
      </c>
      <c r="K673" s="23"/>
    </row>
    <row r="674" spans="1:11" ht="12.5" x14ac:dyDescent="0.25">
      <c r="A674" s="24" t="str">
        <f ca="1">IFERROR(__xludf.DUMMYFUNCTION("TRANSPOSE(UNIQUE(FILTER(Listas_Gantt!$B$7:$B1000,Listas_Gantt!$A$7:$A1000=Gantt!I738)))"),"")</f>
        <v/>
      </c>
      <c r="K674" s="23"/>
    </row>
    <row r="675" spans="1:11" ht="12.5" x14ac:dyDescent="0.25">
      <c r="A675" s="24" t="str">
        <f ca="1">IFERROR(__xludf.DUMMYFUNCTION("TRANSPOSE(UNIQUE(FILTER(Listas_Gantt!$B$7:$B1000,Listas_Gantt!$A$7:$A1000=Gantt!I739)))"),"")</f>
        <v/>
      </c>
      <c r="K675" s="23"/>
    </row>
    <row r="676" spans="1:11" ht="12.5" x14ac:dyDescent="0.25">
      <c r="A676" s="24" t="str">
        <f ca="1">IFERROR(__xludf.DUMMYFUNCTION("TRANSPOSE(UNIQUE(FILTER(Listas_Gantt!$B$7:$B1000,Listas_Gantt!$A$7:$A1000=Gantt!I740)))"),"")</f>
        <v/>
      </c>
      <c r="K676" s="23"/>
    </row>
    <row r="677" spans="1:11" ht="12.5" x14ac:dyDescent="0.25">
      <c r="A677" s="24" t="str">
        <f ca="1">IFERROR(__xludf.DUMMYFUNCTION("TRANSPOSE(UNIQUE(FILTER(Listas_Gantt!$B$7:$B1000,Listas_Gantt!$A$7:$A1000=Gantt!I741)))"),"")</f>
        <v/>
      </c>
      <c r="K677" s="23"/>
    </row>
    <row r="678" spans="1:11" ht="12.5" x14ac:dyDescent="0.25">
      <c r="A678" s="24" t="str">
        <f ca="1">IFERROR(__xludf.DUMMYFUNCTION("TRANSPOSE(UNIQUE(FILTER(Listas_Gantt!$B$7:$B1000,Listas_Gantt!$A$7:$A1000=Gantt!I742)))"),"")</f>
        <v/>
      </c>
      <c r="K678" s="23"/>
    </row>
    <row r="679" spans="1:11" ht="12.5" x14ac:dyDescent="0.25">
      <c r="A679" s="24" t="str">
        <f ca="1">IFERROR(__xludf.DUMMYFUNCTION("TRANSPOSE(UNIQUE(FILTER(Listas_Gantt!$B$7:$B1000,Listas_Gantt!$A$7:$A1000=Gantt!I743)))"),"")</f>
        <v/>
      </c>
      <c r="K679" s="23"/>
    </row>
    <row r="680" spans="1:11" ht="12.5" x14ac:dyDescent="0.25">
      <c r="A680" s="24" t="str">
        <f ca="1">IFERROR(__xludf.DUMMYFUNCTION("TRANSPOSE(UNIQUE(FILTER(Listas_Gantt!$B$7:$B1000,Listas_Gantt!$A$7:$A1000=Gantt!I744)))"),"")</f>
        <v/>
      </c>
      <c r="K680" s="23"/>
    </row>
    <row r="681" spans="1:11" ht="12.5" x14ac:dyDescent="0.25">
      <c r="A681" s="24" t="str">
        <f ca="1">IFERROR(__xludf.DUMMYFUNCTION("TRANSPOSE(UNIQUE(FILTER(Listas_Gantt!$B$7:$B1000,Listas_Gantt!$A$7:$A1000=Gantt!I745)))"),"")</f>
        <v/>
      </c>
      <c r="K681" s="23"/>
    </row>
    <row r="682" spans="1:11" ht="12.5" x14ac:dyDescent="0.25">
      <c r="A682" s="24" t="str">
        <f ca="1">IFERROR(__xludf.DUMMYFUNCTION("TRANSPOSE(UNIQUE(FILTER(Listas_Gantt!$B$7:$B1000,Listas_Gantt!$A$7:$A1000=Gantt!I746)))"),"")</f>
        <v/>
      </c>
      <c r="K682" s="23"/>
    </row>
    <row r="683" spans="1:11" ht="12.5" x14ac:dyDescent="0.25">
      <c r="A683" s="24" t="str">
        <f ca="1">IFERROR(__xludf.DUMMYFUNCTION("TRANSPOSE(UNIQUE(FILTER(Listas_Gantt!$B$7:$B1000,Listas_Gantt!$A$7:$A1000=Gantt!I747)))"),"")</f>
        <v/>
      </c>
      <c r="K683" s="23"/>
    </row>
    <row r="684" spans="1:11" ht="12.5" x14ac:dyDescent="0.25">
      <c r="A684" s="24" t="str">
        <f ca="1">IFERROR(__xludf.DUMMYFUNCTION("TRANSPOSE(UNIQUE(FILTER(Listas_Gantt!$B$7:$B1000,Listas_Gantt!$A$7:$A1000=Gantt!I748)))"),"")</f>
        <v/>
      </c>
      <c r="K684" s="23"/>
    </row>
    <row r="685" spans="1:11" ht="12.5" x14ac:dyDescent="0.25">
      <c r="A685" s="24" t="str">
        <f ca="1">IFERROR(__xludf.DUMMYFUNCTION("TRANSPOSE(UNIQUE(FILTER(Listas_Gantt!$B$7:$B1000,Listas_Gantt!$A$7:$A1000=Gantt!I749)))"),"")</f>
        <v/>
      </c>
      <c r="K685" s="23"/>
    </row>
    <row r="686" spans="1:11" ht="12.5" x14ac:dyDescent="0.25">
      <c r="A686" s="24" t="str">
        <f ca="1">IFERROR(__xludf.DUMMYFUNCTION("TRANSPOSE(UNIQUE(FILTER(Listas_Gantt!$B$7:$B1000,Listas_Gantt!$A$7:$A1000=Gantt!I750)))"),"")</f>
        <v/>
      </c>
      <c r="K686" s="23"/>
    </row>
    <row r="687" spans="1:11" ht="12.5" x14ac:dyDescent="0.25">
      <c r="A687" s="24" t="str">
        <f ca="1">IFERROR(__xludf.DUMMYFUNCTION("TRANSPOSE(UNIQUE(FILTER(Listas_Gantt!$B$7:$B1000,Listas_Gantt!$A$7:$A1000=Gantt!I751)))"),"")</f>
        <v/>
      </c>
      <c r="K687" s="23"/>
    </row>
    <row r="688" spans="1:11" ht="12.5" x14ac:dyDescent="0.25">
      <c r="A688" s="24" t="str">
        <f ca="1">IFERROR(__xludf.DUMMYFUNCTION("TRANSPOSE(UNIQUE(FILTER(Listas_Gantt!$B$7:$B1000,Listas_Gantt!$A$7:$A1000=Gantt!I752)))"),"")</f>
        <v/>
      </c>
      <c r="K688" s="23"/>
    </row>
    <row r="689" spans="1:11" ht="12.5" x14ac:dyDescent="0.25">
      <c r="A689" s="24" t="str">
        <f ca="1">IFERROR(__xludf.DUMMYFUNCTION("TRANSPOSE(UNIQUE(FILTER(Listas_Gantt!$B$7:$B1000,Listas_Gantt!$A$7:$A1000=Gantt!I753)))"),"")</f>
        <v/>
      </c>
      <c r="K689" s="23"/>
    </row>
    <row r="690" spans="1:11" ht="12.5" x14ac:dyDescent="0.25">
      <c r="A690" s="24" t="str">
        <f ca="1">IFERROR(__xludf.DUMMYFUNCTION("TRANSPOSE(UNIQUE(FILTER(Listas_Gantt!$B$7:$B1000,Listas_Gantt!$A$7:$A1000=Gantt!I754)))"),"")</f>
        <v/>
      </c>
      <c r="K690" s="23"/>
    </row>
    <row r="691" spans="1:11" ht="12.5" x14ac:dyDescent="0.25">
      <c r="A691" s="24" t="str">
        <f ca="1">IFERROR(__xludf.DUMMYFUNCTION("TRANSPOSE(UNIQUE(FILTER(Listas_Gantt!$B$7:$B1000,Listas_Gantt!$A$7:$A1000=Gantt!I755)))"),"")</f>
        <v/>
      </c>
      <c r="K691" s="23"/>
    </row>
    <row r="692" spans="1:11" ht="12.5" x14ac:dyDescent="0.25">
      <c r="A692" s="24" t="str">
        <f ca="1">IFERROR(__xludf.DUMMYFUNCTION("TRANSPOSE(UNIQUE(FILTER(Listas_Gantt!$B$7:$B1000,Listas_Gantt!$A$7:$A1000=Gantt!I756)))"),"")</f>
        <v/>
      </c>
      <c r="K692" s="23"/>
    </row>
    <row r="693" spans="1:11" ht="12.5" x14ac:dyDescent="0.25">
      <c r="A693" s="24" t="str">
        <f ca="1">IFERROR(__xludf.DUMMYFUNCTION("TRANSPOSE(UNIQUE(FILTER(Listas_Gantt!$B$7:$B1000,Listas_Gantt!$A$7:$A1000=Gantt!I757)))"),"")</f>
        <v/>
      </c>
      <c r="K693" s="23"/>
    </row>
    <row r="694" spans="1:11" ht="12.5" x14ac:dyDescent="0.25">
      <c r="A694" s="24" t="str">
        <f ca="1">IFERROR(__xludf.DUMMYFUNCTION("TRANSPOSE(UNIQUE(FILTER(Listas_Gantt!$B$7:$B1000,Listas_Gantt!$A$7:$A1000=Gantt!I758)))"),"")</f>
        <v/>
      </c>
      <c r="K694" s="23"/>
    </row>
    <row r="695" spans="1:11" ht="12.5" x14ac:dyDescent="0.25">
      <c r="A695" s="24" t="str">
        <f ca="1">IFERROR(__xludf.DUMMYFUNCTION("TRANSPOSE(UNIQUE(FILTER(Listas_Gantt!$B$7:$B1000,Listas_Gantt!$A$7:$A1000=Gantt!I759)))"),"")</f>
        <v/>
      </c>
      <c r="K695" s="23"/>
    </row>
    <row r="696" spans="1:11" ht="12.5" x14ac:dyDescent="0.25">
      <c r="A696" s="24" t="str">
        <f ca="1">IFERROR(__xludf.DUMMYFUNCTION("TRANSPOSE(UNIQUE(FILTER(Listas_Gantt!$B$7:$B1000,Listas_Gantt!$A$7:$A1000=Gantt!I760)))"),"")</f>
        <v/>
      </c>
      <c r="K696" s="23"/>
    </row>
    <row r="697" spans="1:11" ht="12.5" x14ac:dyDescent="0.25">
      <c r="A697" s="24" t="str">
        <f ca="1">IFERROR(__xludf.DUMMYFUNCTION("TRANSPOSE(UNIQUE(FILTER(Listas_Gantt!$B$7:$B1000,Listas_Gantt!$A$7:$A1000=Gantt!I761)))"),"")</f>
        <v/>
      </c>
      <c r="K697" s="23"/>
    </row>
    <row r="698" spans="1:11" ht="12.5" x14ac:dyDescent="0.25">
      <c r="A698" s="24" t="str">
        <f ca="1">IFERROR(__xludf.DUMMYFUNCTION("TRANSPOSE(UNIQUE(FILTER(Listas_Gantt!$B$7:$B1000,Listas_Gantt!$A$7:$A1000=Gantt!I762)))"),"")</f>
        <v/>
      </c>
      <c r="K698" s="23"/>
    </row>
    <row r="699" spans="1:11" ht="12.5" x14ac:dyDescent="0.25">
      <c r="A699" s="24" t="str">
        <f ca="1">IFERROR(__xludf.DUMMYFUNCTION("TRANSPOSE(UNIQUE(FILTER(Listas_Gantt!$B$7:$B1000,Listas_Gantt!$A$7:$A1000=Gantt!I763)))"),"")</f>
        <v/>
      </c>
      <c r="K699" s="23"/>
    </row>
    <row r="700" spans="1:11" ht="12.5" x14ac:dyDescent="0.25">
      <c r="A700" s="24" t="str">
        <f ca="1">IFERROR(__xludf.DUMMYFUNCTION("TRANSPOSE(UNIQUE(FILTER(Listas_Gantt!$B$7:$B1000,Listas_Gantt!$A$7:$A1000=Gantt!I764)))"),"")</f>
        <v/>
      </c>
      <c r="K700" s="23"/>
    </row>
    <row r="701" spans="1:11" ht="12.5" x14ac:dyDescent="0.25">
      <c r="A701" s="24" t="str">
        <f ca="1">IFERROR(__xludf.DUMMYFUNCTION("TRANSPOSE(UNIQUE(FILTER(Listas_Gantt!$B$7:$B1000,Listas_Gantt!$A$7:$A1000=Gantt!I765)))"),"")</f>
        <v/>
      </c>
      <c r="K701" s="23"/>
    </row>
    <row r="702" spans="1:11" ht="12.5" x14ac:dyDescent="0.25">
      <c r="A702" s="24" t="str">
        <f ca="1">IFERROR(__xludf.DUMMYFUNCTION("TRANSPOSE(UNIQUE(FILTER(Listas_Gantt!$B$7:$B1000,Listas_Gantt!$A$7:$A1000=Gantt!I766)))"),"")</f>
        <v/>
      </c>
      <c r="K702" s="23"/>
    </row>
    <row r="703" spans="1:11" ht="12.5" x14ac:dyDescent="0.25">
      <c r="A703" s="24" t="str">
        <f ca="1">IFERROR(__xludf.DUMMYFUNCTION("TRANSPOSE(UNIQUE(FILTER(Listas_Gantt!$B$7:$B1000,Listas_Gantt!$A$7:$A1000=Gantt!I767)))"),"")</f>
        <v/>
      </c>
      <c r="K703" s="23"/>
    </row>
    <row r="704" spans="1:11" ht="12.5" x14ac:dyDescent="0.25">
      <c r="A704" s="24" t="str">
        <f ca="1">IFERROR(__xludf.DUMMYFUNCTION("TRANSPOSE(UNIQUE(FILTER(Listas_Gantt!$B$7:$B1000,Listas_Gantt!$A$7:$A1000=Gantt!I768)))"),"")</f>
        <v/>
      </c>
      <c r="K704" s="23"/>
    </row>
    <row r="705" spans="1:11" ht="12.5" x14ac:dyDescent="0.25">
      <c r="A705" s="24" t="str">
        <f ca="1">IFERROR(__xludf.DUMMYFUNCTION("TRANSPOSE(UNIQUE(FILTER(Listas_Gantt!$B$7:$B1000,Listas_Gantt!$A$7:$A1000=Gantt!I769)))"),"")</f>
        <v/>
      </c>
      <c r="K705" s="23"/>
    </row>
    <row r="706" spans="1:11" ht="12.5" x14ac:dyDescent="0.25">
      <c r="A706" s="24" t="str">
        <f ca="1">IFERROR(__xludf.DUMMYFUNCTION("TRANSPOSE(UNIQUE(FILTER(Listas_Gantt!$B$7:$B1000,Listas_Gantt!$A$7:$A1000=Gantt!I770)))"),"")</f>
        <v/>
      </c>
      <c r="K706" s="23"/>
    </row>
    <row r="707" spans="1:11" ht="12.5" x14ac:dyDescent="0.25">
      <c r="A707" s="24" t="str">
        <f ca="1">IFERROR(__xludf.DUMMYFUNCTION("TRANSPOSE(UNIQUE(FILTER(Listas_Gantt!$B$7:$B1000,Listas_Gantt!$A$7:$A1000=Gantt!I771)))"),"")</f>
        <v/>
      </c>
      <c r="K707" s="23"/>
    </row>
    <row r="708" spans="1:11" ht="12.5" x14ac:dyDescent="0.25">
      <c r="A708" s="24" t="str">
        <f ca="1">IFERROR(__xludf.DUMMYFUNCTION("TRANSPOSE(UNIQUE(FILTER(Listas_Gantt!$B$7:$B1000,Listas_Gantt!$A$7:$A1000=Gantt!I772)))"),"")</f>
        <v/>
      </c>
      <c r="K708" s="23"/>
    </row>
    <row r="709" spans="1:11" ht="12.5" x14ac:dyDescent="0.25">
      <c r="A709" s="24" t="str">
        <f ca="1">IFERROR(__xludf.DUMMYFUNCTION("TRANSPOSE(UNIQUE(FILTER(Listas_Gantt!$B$7:$B1000,Listas_Gantt!$A$7:$A1000=Gantt!I773)))"),"")</f>
        <v/>
      </c>
      <c r="K709" s="23"/>
    </row>
    <row r="710" spans="1:11" ht="12.5" x14ac:dyDescent="0.25">
      <c r="A710" s="24" t="str">
        <f ca="1">IFERROR(__xludf.DUMMYFUNCTION("TRANSPOSE(UNIQUE(FILTER(Listas_Gantt!$B$7:$B1000,Listas_Gantt!$A$7:$A1000=Gantt!I774)))"),"")</f>
        <v/>
      </c>
      <c r="K710" s="23"/>
    </row>
    <row r="711" spans="1:11" ht="12.5" x14ac:dyDescent="0.25">
      <c r="A711" s="24" t="str">
        <f ca="1">IFERROR(__xludf.DUMMYFUNCTION("TRANSPOSE(UNIQUE(FILTER(Listas_Gantt!$B$7:$B1000,Listas_Gantt!$A$7:$A1000=Gantt!I775)))"),"")</f>
        <v/>
      </c>
      <c r="K711" s="23"/>
    </row>
    <row r="712" spans="1:11" ht="12.5" x14ac:dyDescent="0.25">
      <c r="A712" s="24" t="str">
        <f ca="1">IFERROR(__xludf.DUMMYFUNCTION("TRANSPOSE(UNIQUE(FILTER(Listas_Gantt!$B$7:$B1000,Listas_Gantt!$A$7:$A1000=Gantt!I776)))"),"")</f>
        <v/>
      </c>
      <c r="K712" s="23"/>
    </row>
    <row r="713" spans="1:11" ht="12.5" x14ac:dyDescent="0.25">
      <c r="A713" s="24" t="str">
        <f ca="1">IFERROR(__xludf.DUMMYFUNCTION("TRANSPOSE(UNIQUE(FILTER(Listas_Gantt!$B$7:$B1000,Listas_Gantt!$A$7:$A1000=Gantt!I777)))"),"")</f>
        <v/>
      </c>
      <c r="K713" s="23"/>
    </row>
    <row r="714" spans="1:11" ht="12.5" x14ac:dyDescent="0.25">
      <c r="A714" s="24" t="str">
        <f ca="1">IFERROR(__xludf.DUMMYFUNCTION("TRANSPOSE(UNIQUE(FILTER(Listas_Gantt!$B$7:$B1000,Listas_Gantt!$A$7:$A1000=Gantt!I778)))"),"")</f>
        <v/>
      </c>
      <c r="K714" s="23"/>
    </row>
    <row r="715" spans="1:11" ht="12.5" x14ac:dyDescent="0.25">
      <c r="A715" s="24" t="str">
        <f ca="1">IFERROR(__xludf.DUMMYFUNCTION("TRANSPOSE(UNIQUE(FILTER(Listas_Gantt!$B$7:$B1000,Listas_Gantt!$A$7:$A1000=Gantt!I779)))"),"")</f>
        <v/>
      </c>
      <c r="K715" s="23"/>
    </row>
    <row r="716" spans="1:11" ht="12.5" x14ac:dyDescent="0.25">
      <c r="A716" s="24" t="str">
        <f ca="1">IFERROR(__xludf.DUMMYFUNCTION("TRANSPOSE(UNIQUE(FILTER(Listas_Gantt!$B$7:$B1000,Listas_Gantt!$A$7:$A1000=Gantt!I780)))"),"")</f>
        <v/>
      </c>
      <c r="K716" s="23"/>
    </row>
    <row r="717" spans="1:11" ht="12.5" x14ac:dyDescent="0.25">
      <c r="A717" s="24" t="str">
        <f ca="1">IFERROR(__xludf.DUMMYFUNCTION("TRANSPOSE(UNIQUE(FILTER(Listas_Gantt!$B$7:$B1000,Listas_Gantt!$A$7:$A1000=Gantt!I781)))"),"")</f>
        <v/>
      </c>
      <c r="K717" s="23"/>
    </row>
    <row r="718" spans="1:11" ht="12.5" x14ac:dyDescent="0.25">
      <c r="A718" s="24" t="str">
        <f ca="1">IFERROR(__xludf.DUMMYFUNCTION("TRANSPOSE(UNIQUE(FILTER(Listas_Gantt!$B$7:$B1000,Listas_Gantt!$A$7:$A1000=Gantt!I782)))"),"")</f>
        <v/>
      </c>
      <c r="K718" s="23"/>
    </row>
    <row r="719" spans="1:11" ht="12.5" x14ac:dyDescent="0.25">
      <c r="A719" s="24" t="str">
        <f ca="1">IFERROR(__xludf.DUMMYFUNCTION("TRANSPOSE(UNIQUE(FILTER(Listas_Gantt!$B$7:$B1000,Listas_Gantt!$A$7:$A1000=Gantt!I783)))"),"")</f>
        <v/>
      </c>
      <c r="K719" s="23"/>
    </row>
    <row r="720" spans="1:11" ht="12.5" x14ac:dyDescent="0.25">
      <c r="A720" s="24" t="str">
        <f ca="1">IFERROR(__xludf.DUMMYFUNCTION("TRANSPOSE(UNIQUE(FILTER(Listas_Gantt!$B$7:$B1000,Listas_Gantt!$A$7:$A1000=Gantt!I784)))"),"")</f>
        <v/>
      </c>
      <c r="K720" s="23"/>
    </row>
    <row r="721" spans="1:11" ht="12.5" x14ac:dyDescent="0.25">
      <c r="A721" s="24" t="str">
        <f ca="1">IFERROR(__xludf.DUMMYFUNCTION("TRANSPOSE(UNIQUE(FILTER(Listas_Gantt!$B$7:$B1000,Listas_Gantt!$A$7:$A1000=Gantt!I785)))"),"")</f>
        <v/>
      </c>
      <c r="K721" s="23"/>
    </row>
    <row r="722" spans="1:11" ht="12.5" x14ac:dyDescent="0.25">
      <c r="A722" s="24" t="str">
        <f ca="1">IFERROR(__xludf.DUMMYFUNCTION("TRANSPOSE(UNIQUE(FILTER(Listas_Gantt!$B$7:$B1000,Listas_Gantt!$A$7:$A1000=Gantt!I786)))"),"")</f>
        <v/>
      </c>
      <c r="K722" s="23"/>
    </row>
    <row r="723" spans="1:11" ht="12.5" x14ac:dyDescent="0.25">
      <c r="A723" s="24" t="str">
        <f ca="1">IFERROR(__xludf.DUMMYFUNCTION("TRANSPOSE(UNIQUE(FILTER(Listas_Gantt!$B$7:$B1000,Listas_Gantt!$A$7:$A1000=Gantt!I787)))"),"")</f>
        <v/>
      </c>
      <c r="K723" s="23"/>
    </row>
    <row r="724" spans="1:11" ht="12.5" x14ac:dyDescent="0.25">
      <c r="A724" s="24" t="str">
        <f ca="1">IFERROR(__xludf.DUMMYFUNCTION("TRANSPOSE(UNIQUE(FILTER(Listas_Gantt!$B$7:$B1000,Listas_Gantt!$A$7:$A1000=Gantt!I788)))"),"")</f>
        <v/>
      </c>
      <c r="K724" s="23"/>
    </row>
    <row r="725" spans="1:11" ht="12.5" x14ac:dyDescent="0.25">
      <c r="A725" s="24" t="str">
        <f ca="1">IFERROR(__xludf.DUMMYFUNCTION("TRANSPOSE(UNIQUE(FILTER(Listas_Gantt!$B$7:$B1000,Listas_Gantt!$A$7:$A1000=Gantt!I789)))"),"")</f>
        <v/>
      </c>
      <c r="K725" s="23"/>
    </row>
    <row r="726" spans="1:11" ht="12.5" x14ac:dyDescent="0.25">
      <c r="A726" s="24" t="str">
        <f ca="1">IFERROR(__xludf.DUMMYFUNCTION("TRANSPOSE(UNIQUE(FILTER(Listas_Gantt!$B$7:$B1000,Listas_Gantt!$A$7:$A1000=Gantt!I790)))"),"")</f>
        <v/>
      </c>
      <c r="K726" s="23"/>
    </row>
    <row r="727" spans="1:11" ht="12.5" x14ac:dyDescent="0.25">
      <c r="A727" s="24" t="str">
        <f ca="1">IFERROR(__xludf.DUMMYFUNCTION("TRANSPOSE(UNIQUE(FILTER(Listas_Gantt!$B$7:$B1000,Listas_Gantt!$A$7:$A1000=Gantt!I791)))"),"")</f>
        <v/>
      </c>
      <c r="K727" s="23"/>
    </row>
    <row r="728" spans="1:11" ht="12.5" x14ac:dyDescent="0.25">
      <c r="A728" s="24" t="str">
        <f ca="1">IFERROR(__xludf.DUMMYFUNCTION("TRANSPOSE(UNIQUE(FILTER(Listas_Gantt!$B$7:$B1000,Listas_Gantt!$A$7:$A1000=Gantt!I792)))"),"")</f>
        <v/>
      </c>
      <c r="K728" s="23"/>
    </row>
    <row r="729" spans="1:11" ht="12.5" x14ac:dyDescent="0.25">
      <c r="A729" s="24" t="str">
        <f ca="1">IFERROR(__xludf.DUMMYFUNCTION("TRANSPOSE(UNIQUE(FILTER(Listas_Gantt!$B$7:$B1000,Listas_Gantt!$A$7:$A1000=Gantt!I793)))"),"")</f>
        <v/>
      </c>
      <c r="K729" s="23"/>
    </row>
    <row r="730" spans="1:11" ht="12.5" x14ac:dyDescent="0.25">
      <c r="A730" s="24" t="str">
        <f ca="1">IFERROR(__xludf.DUMMYFUNCTION("TRANSPOSE(UNIQUE(FILTER(Listas_Gantt!$B$7:$B1000,Listas_Gantt!$A$7:$A1000=Gantt!I794)))"),"")</f>
        <v/>
      </c>
      <c r="K730" s="23"/>
    </row>
    <row r="731" spans="1:11" ht="12.5" x14ac:dyDescent="0.25">
      <c r="A731" s="24" t="str">
        <f ca="1">IFERROR(__xludf.DUMMYFUNCTION("TRANSPOSE(UNIQUE(FILTER(Listas_Gantt!$B$7:$B1000,Listas_Gantt!$A$7:$A1000=Gantt!I795)))"),"")</f>
        <v/>
      </c>
      <c r="K731" s="23"/>
    </row>
    <row r="732" spans="1:11" ht="12.5" x14ac:dyDescent="0.25">
      <c r="A732" s="24" t="str">
        <f ca="1">IFERROR(__xludf.DUMMYFUNCTION("TRANSPOSE(UNIQUE(FILTER(Listas_Gantt!$B$7:$B1000,Listas_Gantt!$A$7:$A1000=Gantt!I796)))"),"")</f>
        <v/>
      </c>
      <c r="K732" s="23"/>
    </row>
    <row r="733" spans="1:11" ht="12.5" x14ac:dyDescent="0.25">
      <c r="A733" s="24" t="str">
        <f ca="1">IFERROR(__xludf.DUMMYFUNCTION("TRANSPOSE(UNIQUE(FILTER(Listas_Gantt!$B$7:$B1000,Listas_Gantt!$A$7:$A1000=Gantt!I797)))"),"")</f>
        <v/>
      </c>
      <c r="K733" s="23"/>
    </row>
    <row r="734" spans="1:11" ht="12.5" x14ac:dyDescent="0.25">
      <c r="A734" s="24" t="str">
        <f ca="1">IFERROR(__xludf.DUMMYFUNCTION("TRANSPOSE(UNIQUE(FILTER(Listas_Gantt!$B$7:$B1000,Listas_Gantt!$A$7:$A1000=Gantt!I798)))"),"")</f>
        <v/>
      </c>
      <c r="K734" s="23"/>
    </row>
    <row r="735" spans="1:11" ht="12.5" x14ac:dyDescent="0.25">
      <c r="A735" s="24" t="str">
        <f ca="1">IFERROR(__xludf.DUMMYFUNCTION("TRANSPOSE(UNIQUE(FILTER(Listas_Gantt!$B$7:$B1000,Listas_Gantt!$A$7:$A1000=Gantt!I799)))"),"")</f>
        <v/>
      </c>
      <c r="K735" s="23"/>
    </row>
    <row r="736" spans="1:11" ht="12.5" x14ac:dyDescent="0.25">
      <c r="A736" s="24" t="str">
        <f ca="1">IFERROR(__xludf.DUMMYFUNCTION("TRANSPOSE(UNIQUE(FILTER(Listas_Gantt!$B$7:$B1000,Listas_Gantt!$A$7:$A1000=Gantt!I800)))"),"")</f>
        <v/>
      </c>
      <c r="K736" s="23"/>
    </row>
    <row r="737" spans="1:11" ht="12.5" x14ac:dyDescent="0.25">
      <c r="A737" s="24" t="str">
        <f ca="1">IFERROR(__xludf.DUMMYFUNCTION("TRANSPOSE(UNIQUE(FILTER(Listas_Gantt!$B$7:$B1000,Listas_Gantt!$A$7:$A1000=Gantt!I801)))"),"")</f>
        <v/>
      </c>
      <c r="K737" s="23"/>
    </row>
    <row r="738" spans="1:11" ht="12.5" x14ac:dyDescent="0.25">
      <c r="A738" s="24" t="str">
        <f ca="1">IFERROR(__xludf.DUMMYFUNCTION("TRANSPOSE(UNIQUE(FILTER(Listas_Gantt!$B$7:$B1000,Listas_Gantt!$A$7:$A1000=Gantt!I802)))"),"")</f>
        <v/>
      </c>
      <c r="K738" s="23"/>
    </row>
    <row r="739" spans="1:11" ht="12.5" x14ac:dyDescent="0.25">
      <c r="A739" s="24" t="str">
        <f ca="1">IFERROR(__xludf.DUMMYFUNCTION("TRANSPOSE(UNIQUE(FILTER(Listas_Gantt!$B$7:$B1000,Listas_Gantt!$A$7:$A1000=Gantt!I803)))"),"")</f>
        <v/>
      </c>
      <c r="K739" s="23"/>
    </row>
    <row r="740" spans="1:11" ht="12.5" x14ac:dyDescent="0.25">
      <c r="A740" s="24" t="str">
        <f ca="1">IFERROR(__xludf.DUMMYFUNCTION("TRANSPOSE(UNIQUE(FILTER(Listas_Gantt!$B$7:$B1000,Listas_Gantt!$A$7:$A1000=Gantt!I804)))"),"")</f>
        <v/>
      </c>
      <c r="K740" s="23"/>
    </row>
    <row r="741" spans="1:11" ht="12.5" x14ac:dyDescent="0.25">
      <c r="A741" s="24" t="str">
        <f ca="1">IFERROR(__xludf.DUMMYFUNCTION("TRANSPOSE(UNIQUE(FILTER(Listas_Gantt!$B$7:$B1000,Listas_Gantt!$A$7:$A1000=Gantt!I805)))"),"")</f>
        <v/>
      </c>
      <c r="K741" s="23"/>
    </row>
    <row r="742" spans="1:11" ht="12.5" x14ac:dyDescent="0.25">
      <c r="A742" s="24" t="str">
        <f ca="1">IFERROR(__xludf.DUMMYFUNCTION("TRANSPOSE(UNIQUE(FILTER(Listas_Gantt!$B$7:$B1000,Listas_Gantt!$A$7:$A1000=Gantt!I806)))"),"")</f>
        <v/>
      </c>
      <c r="K742" s="23"/>
    </row>
    <row r="743" spans="1:11" ht="12.5" x14ac:dyDescent="0.25">
      <c r="A743" s="24" t="str">
        <f ca="1">IFERROR(__xludf.DUMMYFUNCTION("TRANSPOSE(UNIQUE(FILTER(Listas_Gantt!$B$7:$B1000,Listas_Gantt!$A$7:$A1000=Gantt!I807)))"),"")</f>
        <v/>
      </c>
      <c r="K743" s="23"/>
    </row>
    <row r="744" spans="1:11" ht="12.5" x14ac:dyDescent="0.25">
      <c r="A744" s="24" t="str">
        <f ca="1">IFERROR(__xludf.DUMMYFUNCTION("TRANSPOSE(UNIQUE(FILTER(Listas_Gantt!$B$7:$B1000,Listas_Gantt!$A$7:$A1000=Gantt!I808)))"),"")</f>
        <v/>
      </c>
      <c r="K744" s="23"/>
    </row>
    <row r="745" spans="1:11" ht="12.5" x14ac:dyDescent="0.25">
      <c r="A745" s="24" t="str">
        <f ca="1">IFERROR(__xludf.DUMMYFUNCTION("TRANSPOSE(UNIQUE(FILTER(Listas_Gantt!$B$7:$B1000,Listas_Gantt!$A$7:$A1000=Gantt!I809)))"),"")</f>
        <v/>
      </c>
      <c r="K745" s="23"/>
    </row>
    <row r="746" spans="1:11" ht="12.5" x14ac:dyDescent="0.25">
      <c r="A746" s="24" t="str">
        <f ca="1">IFERROR(__xludf.DUMMYFUNCTION("TRANSPOSE(UNIQUE(FILTER(Listas_Gantt!$B$7:$B1000,Listas_Gantt!$A$7:$A1000=Gantt!I810)))"),"")</f>
        <v/>
      </c>
      <c r="K746" s="23"/>
    </row>
    <row r="747" spans="1:11" ht="12.5" x14ac:dyDescent="0.25">
      <c r="A747" s="24" t="str">
        <f ca="1">IFERROR(__xludf.DUMMYFUNCTION("TRANSPOSE(UNIQUE(FILTER(Listas_Gantt!$B$7:$B1000,Listas_Gantt!$A$7:$A1000=Gantt!I811)))"),"")</f>
        <v/>
      </c>
      <c r="K747" s="23"/>
    </row>
    <row r="748" spans="1:11" ht="12.5" x14ac:dyDescent="0.25">
      <c r="A748" s="24" t="str">
        <f ca="1">IFERROR(__xludf.DUMMYFUNCTION("TRANSPOSE(UNIQUE(FILTER(Listas_Gantt!$B$7:$B1000,Listas_Gantt!$A$7:$A1000=Gantt!I812)))"),"")</f>
        <v/>
      </c>
      <c r="K748" s="23"/>
    </row>
    <row r="749" spans="1:11" ht="12.5" x14ac:dyDescent="0.25">
      <c r="A749" s="24" t="str">
        <f ca="1">IFERROR(__xludf.DUMMYFUNCTION("TRANSPOSE(UNIQUE(FILTER(Listas_Gantt!$B$7:$B1000,Listas_Gantt!$A$7:$A1000=Gantt!I813)))"),"")</f>
        <v/>
      </c>
      <c r="K749" s="23"/>
    </row>
    <row r="750" spans="1:11" ht="12.5" x14ac:dyDescent="0.25">
      <c r="A750" s="24" t="str">
        <f ca="1">IFERROR(__xludf.DUMMYFUNCTION("TRANSPOSE(UNIQUE(FILTER(Listas_Gantt!$B$7:$B1000,Listas_Gantt!$A$7:$A1000=Gantt!I814)))"),"")</f>
        <v/>
      </c>
      <c r="K750" s="23"/>
    </row>
    <row r="751" spans="1:11" ht="12.5" x14ac:dyDescent="0.25">
      <c r="A751" s="24" t="str">
        <f ca="1">IFERROR(__xludf.DUMMYFUNCTION("TRANSPOSE(UNIQUE(FILTER(Listas_Gantt!$B$7:$B1000,Listas_Gantt!$A$7:$A1000=Gantt!I815)))"),"")</f>
        <v/>
      </c>
      <c r="K751" s="23"/>
    </row>
    <row r="752" spans="1:11" ht="12.5" x14ac:dyDescent="0.25">
      <c r="A752" s="24" t="str">
        <f ca="1">IFERROR(__xludf.DUMMYFUNCTION("TRANSPOSE(UNIQUE(FILTER(Listas_Gantt!$B$7:$B1000,Listas_Gantt!$A$7:$A1000=Gantt!I816)))"),"")</f>
        <v/>
      </c>
      <c r="K752" s="23"/>
    </row>
    <row r="753" spans="1:11" ht="12.5" x14ac:dyDescent="0.25">
      <c r="A753" s="24" t="str">
        <f ca="1">IFERROR(__xludf.DUMMYFUNCTION("TRANSPOSE(UNIQUE(FILTER(Listas_Gantt!$B$7:$B1000,Listas_Gantt!$A$7:$A1000=Gantt!I817)))"),"")</f>
        <v/>
      </c>
      <c r="K753" s="23"/>
    </row>
    <row r="754" spans="1:11" ht="12.5" x14ac:dyDescent="0.25">
      <c r="A754" s="24" t="str">
        <f ca="1">IFERROR(__xludf.DUMMYFUNCTION("TRANSPOSE(UNIQUE(FILTER(Listas_Gantt!$B$7:$B1000,Listas_Gantt!$A$7:$A1000=Gantt!I818)))"),"")</f>
        <v/>
      </c>
      <c r="K754" s="23"/>
    </row>
    <row r="755" spans="1:11" ht="12.5" x14ac:dyDescent="0.25">
      <c r="A755" s="24" t="str">
        <f ca="1">IFERROR(__xludf.DUMMYFUNCTION("TRANSPOSE(UNIQUE(FILTER(Listas_Gantt!$B$7:$B1000,Listas_Gantt!$A$7:$A1000=Gantt!I819)))"),"")</f>
        <v/>
      </c>
      <c r="K755" s="23"/>
    </row>
    <row r="756" spans="1:11" ht="12.5" x14ac:dyDescent="0.25">
      <c r="A756" s="24" t="str">
        <f ca="1">IFERROR(__xludf.DUMMYFUNCTION("TRANSPOSE(UNIQUE(FILTER(Listas_Gantt!$B$7:$B1000,Listas_Gantt!$A$7:$A1000=Gantt!I820)))"),"")</f>
        <v/>
      </c>
      <c r="K756" s="23"/>
    </row>
    <row r="757" spans="1:11" ht="12.5" x14ac:dyDescent="0.25">
      <c r="A757" s="24" t="str">
        <f ca="1">IFERROR(__xludf.DUMMYFUNCTION("TRANSPOSE(UNIQUE(FILTER(Listas_Gantt!$B$7:$B1000,Listas_Gantt!$A$7:$A1000=Gantt!I821)))"),"")</f>
        <v/>
      </c>
      <c r="K757" s="23"/>
    </row>
    <row r="758" spans="1:11" ht="12.5" x14ac:dyDescent="0.25">
      <c r="A758" s="24" t="str">
        <f ca="1">IFERROR(__xludf.DUMMYFUNCTION("TRANSPOSE(UNIQUE(FILTER(Listas_Gantt!$B$7:$B1000,Listas_Gantt!$A$7:$A1000=Gantt!I822)))"),"")</f>
        <v/>
      </c>
      <c r="K758" s="23"/>
    </row>
    <row r="759" spans="1:11" ht="12.5" x14ac:dyDescent="0.25">
      <c r="A759" s="24" t="str">
        <f ca="1">IFERROR(__xludf.DUMMYFUNCTION("TRANSPOSE(UNIQUE(FILTER(Listas_Gantt!$B$7:$B1000,Listas_Gantt!$A$7:$A1000=Gantt!I823)))"),"")</f>
        <v/>
      </c>
      <c r="K759" s="23"/>
    </row>
    <row r="760" spans="1:11" ht="12.5" x14ac:dyDescent="0.25">
      <c r="A760" s="24" t="str">
        <f ca="1">IFERROR(__xludf.DUMMYFUNCTION("TRANSPOSE(UNIQUE(FILTER(Listas_Gantt!$B$7:$B1000,Listas_Gantt!$A$7:$A1000=Gantt!I824)))"),"")</f>
        <v/>
      </c>
      <c r="K760" s="23"/>
    </row>
    <row r="761" spans="1:11" ht="12.5" x14ac:dyDescent="0.25">
      <c r="A761" s="24" t="str">
        <f ca="1">IFERROR(__xludf.DUMMYFUNCTION("TRANSPOSE(UNIQUE(FILTER(Listas_Gantt!$B$7:$B1000,Listas_Gantt!$A$7:$A1000=Gantt!I825)))"),"")</f>
        <v/>
      </c>
      <c r="K761" s="23"/>
    </row>
    <row r="762" spans="1:11" ht="12.5" x14ac:dyDescent="0.25">
      <c r="A762" s="24" t="str">
        <f ca="1">IFERROR(__xludf.DUMMYFUNCTION("TRANSPOSE(UNIQUE(FILTER(Listas_Gantt!$B$7:$B1000,Listas_Gantt!$A$7:$A1000=Gantt!I826)))"),"")</f>
        <v/>
      </c>
      <c r="K762" s="23"/>
    </row>
    <row r="763" spans="1:11" ht="12.5" x14ac:dyDescent="0.25">
      <c r="A763" s="24" t="str">
        <f ca="1">IFERROR(__xludf.DUMMYFUNCTION("TRANSPOSE(UNIQUE(FILTER(Listas_Gantt!$B$7:$B1000,Listas_Gantt!$A$7:$A1000=Gantt!I827)))"),"")</f>
        <v/>
      </c>
      <c r="K763" s="23"/>
    </row>
    <row r="764" spans="1:11" ht="12.5" x14ac:dyDescent="0.25">
      <c r="A764" s="24" t="str">
        <f ca="1">IFERROR(__xludf.DUMMYFUNCTION("TRANSPOSE(UNIQUE(FILTER(Listas_Gantt!$B$7:$B1000,Listas_Gantt!$A$7:$A1000=Gantt!I828)))"),"")</f>
        <v/>
      </c>
      <c r="K764" s="23"/>
    </row>
    <row r="765" spans="1:11" ht="12.5" x14ac:dyDescent="0.25">
      <c r="A765" s="24" t="str">
        <f ca="1">IFERROR(__xludf.DUMMYFUNCTION("TRANSPOSE(UNIQUE(FILTER(Listas_Gantt!$B$7:$B1000,Listas_Gantt!$A$7:$A1000=Gantt!I829)))"),"")</f>
        <v/>
      </c>
      <c r="K765" s="23"/>
    </row>
    <row r="766" spans="1:11" ht="12.5" x14ac:dyDescent="0.25">
      <c r="A766" s="24" t="str">
        <f ca="1">IFERROR(__xludf.DUMMYFUNCTION("TRANSPOSE(UNIQUE(FILTER(Listas_Gantt!$B$7:$B1000,Listas_Gantt!$A$7:$A1000=Gantt!I830)))"),"")</f>
        <v/>
      </c>
      <c r="K766" s="23"/>
    </row>
    <row r="767" spans="1:11" ht="12.5" x14ac:dyDescent="0.25">
      <c r="A767" s="24" t="str">
        <f ca="1">IFERROR(__xludf.DUMMYFUNCTION("TRANSPOSE(UNIQUE(FILTER(Listas_Gantt!$B$7:$B1000,Listas_Gantt!$A$7:$A1000=Gantt!I831)))"),"")</f>
        <v/>
      </c>
      <c r="K767" s="23"/>
    </row>
    <row r="768" spans="1:11" ht="12.5" x14ac:dyDescent="0.25">
      <c r="A768" s="24" t="str">
        <f ca="1">IFERROR(__xludf.DUMMYFUNCTION("TRANSPOSE(UNIQUE(FILTER(Listas_Gantt!$B$7:$B1000,Listas_Gantt!$A$7:$A1000=Gantt!I832)))"),"")</f>
        <v/>
      </c>
      <c r="K768" s="23"/>
    </row>
    <row r="769" spans="1:11" ht="12.5" x14ac:dyDescent="0.25">
      <c r="A769" s="24" t="str">
        <f ca="1">IFERROR(__xludf.DUMMYFUNCTION("TRANSPOSE(UNIQUE(FILTER(Listas_Gantt!$B$7:$B1000,Listas_Gantt!$A$7:$A1000=Gantt!I833)))"),"")</f>
        <v/>
      </c>
      <c r="K769" s="23"/>
    </row>
    <row r="770" spans="1:11" ht="12.5" x14ac:dyDescent="0.25">
      <c r="A770" s="24" t="str">
        <f ca="1">IFERROR(__xludf.DUMMYFUNCTION("TRANSPOSE(UNIQUE(FILTER(Listas_Gantt!$B$7:$B1000,Listas_Gantt!$A$7:$A1000=Gantt!I834)))"),"")</f>
        <v/>
      </c>
      <c r="K770" s="23"/>
    </row>
    <row r="771" spans="1:11" ht="12.5" x14ac:dyDescent="0.25">
      <c r="A771" s="24" t="str">
        <f ca="1">IFERROR(__xludf.DUMMYFUNCTION("TRANSPOSE(UNIQUE(FILTER(Listas_Gantt!$B$7:$B1000,Listas_Gantt!$A$7:$A1000=Gantt!I835)))"),"")</f>
        <v/>
      </c>
      <c r="K771" s="23"/>
    </row>
    <row r="772" spans="1:11" ht="12.5" x14ac:dyDescent="0.25">
      <c r="A772" s="24" t="str">
        <f ca="1">IFERROR(__xludf.DUMMYFUNCTION("TRANSPOSE(UNIQUE(FILTER(Listas_Gantt!$B$7:$B1000,Listas_Gantt!$A$7:$A1000=Gantt!I836)))"),"")</f>
        <v/>
      </c>
      <c r="K772" s="23"/>
    </row>
    <row r="773" spans="1:11" ht="12.5" x14ac:dyDescent="0.25">
      <c r="A773" s="24" t="str">
        <f ca="1">IFERROR(__xludf.DUMMYFUNCTION("TRANSPOSE(UNIQUE(FILTER(Listas_Gantt!$B$7:$B1000,Listas_Gantt!$A$7:$A1000=Gantt!I837)))"),"")</f>
        <v/>
      </c>
      <c r="K773" s="23"/>
    </row>
    <row r="774" spans="1:11" ht="12.5" x14ac:dyDescent="0.25">
      <c r="A774" s="24" t="str">
        <f ca="1">IFERROR(__xludf.DUMMYFUNCTION("TRANSPOSE(UNIQUE(FILTER(Listas_Gantt!$B$7:$B1000,Listas_Gantt!$A$7:$A1000=Gantt!I838)))"),"")</f>
        <v/>
      </c>
      <c r="K774" s="23"/>
    </row>
    <row r="775" spans="1:11" ht="12.5" x14ac:dyDescent="0.25">
      <c r="A775" s="24" t="str">
        <f ca="1">IFERROR(__xludf.DUMMYFUNCTION("TRANSPOSE(UNIQUE(FILTER(Listas_Gantt!$B$7:$B1000,Listas_Gantt!$A$7:$A1000=Gantt!I839)))"),"")</f>
        <v/>
      </c>
      <c r="K775" s="23"/>
    </row>
    <row r="776" spans="1:11" ht="12.5" x14ac:dyDescent="0.25">
      <c r="A776" s="24" t="str">
        <f ca="1">IFERROR(__xludf.DUMMYFUNCTION("TRANSPOSE(UNIQUE(FILTER(Listas_Gantt!$B$7:$B1000,Listas_Gantt!$A$7:$A1000=Gantt!I840)))"),"")</f>
        <v/>
      </c>
      <c r="K776" s="23"/>
    </row>
    <row r="777" spans="1:11" ht="12.5" x14ac:dyDescent="0.25">
      <c r="A777" s="24" t="str">
        <f ca="1">IFERROR(__xludf.DUMMYFUNCTION("TRANSPOSE(UNIQUE(FILTER(Listas_Gantt!$B$7:$B1000,Listas_Gantt!$A$7:$A1000=Gantt!I841)))"),"")</f>
        <v/>
      </c>
      <c r="K777" s="23"/>
    </row>
    <row r="778" spans="1:11" ht="12.5" x14ac:dyDescent="0.25">
      <c r="A778" s="24" t="str">
        <f ca="1">IFERROR(__xludf.DUMMYFUNCTION("TRANSPOSE(UNIQUE(FILTER(Listas_Gantt!$B$7:$B1000,Listas_Gantt!$A$7:$A1000=Gantt!I842)))"),"")</f>
        <v/>
      </c>
      <c r="K778" s="23"/>
    </row>
    <row r="779" spans="1:11" ht="12.5" x14ac:dyDescent="0.25">
      <c r="A779" s="24" t="str">
        <f ca="1">IFERROR(__xludf.DUMMYFUNCTION("TRANSPOSE(UNIQUE(FILTER(Listas_Gantt!$B$7:$B1000,Listas_Gantt!$A$7:$A1000=Gantt!I843)))"),"")</f>
        <v/>
      </c>
      <c r="K779" s="23"/>
    </row>
    <row r="780" spans="1:11" ht="12.5" x14ac:dyDescent="0.25">
      <c r="A780" s="24" t="str">
        <f ca="1">IFERROR(__xludf.DUMMYFUNCTION("TRANSPOSE(UNIQUE(FILTER(Listas_Gantt!$B$7:$B1000,Listas_Gantt!$A$7:$A1000=Gantt!I844)))"),"")</f>
        <v/>
      </c>
      <c r="K780" s="23"/>
    </row>
    <row r="781" spans="1:11" ht="12.5" x14ac:dyDescent="0.25">
      <c r="A781" s="24" t="str">
        <f ca="1">IFERROR(__xludf.DUMMYFUNCTION("TRANSPOSE(UNIQUE(FILTER(Listas_Gantt!$B$7:$B1000,Listas_Gantt!$A$7:$A1000=Gantt!I845)))"),"")</f>
        <v/>
      </c>
      <c r="K781" s="23"/>
    </row>
    <row r="782" spans="1:11" ht="12.5" x14ac:dyDescent="0.25">
      <c r="A782" s="24" t="str">
        <f ca="1">IFERROR(__xludf.DUMMYFUNCTION("TRANSPOSE(UNIQUE(FILTER(Listas_Gantt!$B$7:$B1000,Listas_Gantt!$A$7:$A1000=Gantt!I846)))"),"")</f>
        <v/>
      </c>
      <c r="K782" s="23"/>
    </row>
    <row r="783" spans="1:11" ht="12.5" x14ac:dyDescent="0.25">
      <c r="A783" s="24" t="str">
        <f ca="1">IFERROR(__xludf.DUMMYFUNCTION("TRANSPOSE(UNIQUE(FILTER(Listas_Gantt!$B$7:$B1000,Listas_Gantt!$A$7:$A1000=Gantt!I847)))"),"")</f>
        <v/>
      </c>
      <c r="K783" s="23"/>
    </row>
    <row r="784" spans="1:11" ht="12.5" x14ac:dyDescent="0.25">
      <c r="A784" s="24" t="str">
        <f ca="1">IFERROR(__xludf.DUMMYFUNCTION("TRANSPOSE(UNIQUE(FILTER(Listas_Gantt!$B$7:$B1000,Listas_Gantt!$A$7:$A1000=Gantt!I848)))"),"")</f>
        <v/>
      </c>
      <c r="K784" s="23"/>
    </row>
    <row r="785" spans="1:11" ht="12.5" x14ac:dyDescent="0.25">
      <c r="A785" s="24" t="str">
        <f ca="1">IFERROR(__xludf.DUMMYFUNCTION("TRANSPOSE(UNIQUE(FILTER(Listas_Gantt!$B$7:$B1000,Listas_Gantt!$A$7:$A1000=Gantt!I849)))"),"")</f>
        <v/>
      </c>
      <c r="K785" s="23"/>
    </row>
    <row r="786" spans="1:11" ht="12.5" x14ac:dyDescent="0.25">
      <c r="A786" s="24" t="str">
        <f ca="1">IFERROR(__xludf.DUMMYFUNCTION("TRANSPOSE(UNIQUE(FILTER(Listas_Gantt!$B$7:$B1000,Listas_Gantt!$A$7:$A1000=Gantt!I850)))"),"")</f>
        <v/>
      </c>
      <c r="K786" s="23"/>
    </row>
    <row r="787" spans="1:11" ht="12.5" x14ac:dyDescent="0.25">
      <c r="A787" s="24" t="str">
        <f ca="1">IFERROR(__xludf.DUMMYFUNCTION("TRANSPOSE(UNIQUE(FILTER(Listas_Gantt!$B$7:$B1000,Listas_Gantt!$A$7:$A1000=Gantt!I851)))"),"")</f>
        <v/>
      </c>
      <c r="K787" s="23"/>
    </row>
    <row r="788" spans="1:11" ht="12.5" x14ac:dyDescent="0.25">
      <c r="A788" s="24" t="str">
        <f ca="1">IFERROR(__xludf.DUMMYFUNCTION("TRANSPOSE(UNIQUE(FILTER(Listas_Gantt!$B$7:$B1000,Listas_Gantt!$A$7:$A1000=Gantt!I852)))"),"")</f>
        <v/>
      </c>
      <c r="K788" s="23"/>
    </row>
    <row r="789" spans="1:11" ht="12.5" x14ac:dyDescent="0.25">
      <c r="A789" s="24" t="str">
        <f ca="1">IFERROR(__xludf.DUMMYFUNCTION("TRANSPOSE(UNIQUE(FILTER(Listas_Gantt!$B$7:$B1000,Listas_Gantt!$A$7:$A1000=Gantt!I853)))"),"")</f>
        <v/>
      </c>
      <c r="K789" s="23"/>
    </row>
    <row r="790" spans="1:11" ht="12.5" x14ac:dyDescent="0.25">
      <c r="A790" s="24" t="str">
        <f ca="1">IFERROR(__xludf.DUMMYFUNCTION("TRANSPOSE(UNIQUE(FILTER(Listas_Gantt!$B$7:$B1000,Listas_Gantt!$A$7:$A1000=Gantt!I854)))"),"")</f>
        <v/>
      </c>
      <c r="K790" s="23"/>
    </row>
    <row r="791" spans="1:11" ht="12.5" x14ac:dyDescent="0.25">
      <c r="A791" s="24" t="str">
        <f ca="1">IFERROR(__xludf.DUMMYFUNCTION("TRANSPOSE(UNIQUE(FILTER(Listas_Gantt!$B$7:$B1000,Listas_Gantt!$A$7:$A1000=Gantt!I855)))"),"")</f>
        <v/>
      </c>
      <c r="K791" s="23"/>
    </row>
    <row r="792" spans="1:11" ht="12.5" x14ac:dyDescent="0.25">
      <c r="A792" s="24" t="str">
        <f ca="1">IFERROR(__xludf.DUMMYFUNCTION("TRANSPOSE(UNIQUE(FILTER(Listas_Gantt!$B$7:$B1000,Listas_Gantt!$A$7:$A1000=Gantt!I856)))"),"")</f>
        <v/>
      </c>
      <c r="K792" s="23"/>
    </row>
    <row r="793" spans="1:11" ht="12.5" x14ac:dyDescent="0.25">
      <c r="A793" s="24" t="str">
        <f ca="1">IFERROR(__xludf.DUMMYFUNCTION("TRANSPOSE(UNIQUE(FILTER(Listas_Gantt!$B$7:$B1000,Listas_Gantt!$A$7:$A1000=Gantt!I857)))"),"")</f>
        <v/>
      </c>
      <c r="K793" s="23"/>
    </row>
    <row r="794" spans="1:11" ht="12.5" x14ac:dyDescent="0.25">
      <c r="A794" s="24" t="str">
        <f ca="1">IFERROR(__xludf.DUMMYFUNCTION("TRANSPOSE(UNIQUE(FILTER(Listas_Gantt!$B$7:$B1000,Listas_Gantt!$A$7:$A1000=Gantt!I858)))"),"")</f>
        <v/>
      </c>
      <c r="K794" s="23"/>
    </row>
    <row r="795" spans="1:11" ht="12.5" x14ac:dyDescent="0.25">
      <c r="A795" s="24" t="str">
        <f ca="1">IFERROR(__xludf.DUMMYFUNCTION("TRANSPOSE(UNIQUE(FILTER(Listas_Gantt!$B$7:$B1000,Listas_Gantt!$A$7:$A1000=Gantt!I859)))"),"")</f>
        <v/>
      </c>
      <c r="K795" s="23"/>
    </row>
    <row r="796" spans="1:11" ht="12.5" x14ac:dyDescent="0.25">
      <c r="A796" s="24" t="str">
        <f ca="1">IFERROR(__xludf.DUMMYFUNCTION("TRANSPOSE(UNIQUE(FILTER(Listas_Gantt!$B$7:$B1000,Listas_Gantt!$A$7:$A1000=Gantt!I860)))"),"")</f>
        <v/>
      </c>
      <c r="K796" s="23"/>
    </row>
    <row r="797" spans="1:11" ht="12.5" x14ac:dyDescent="0.25">
      <c r="A797" s="24" t="str">
        <f ca="1">IFERROR(__xludf.DUMMYFUNCTION("TRANSPOSE(UNIQUE(FILTER(Listas_Gantt!$B$7:$B1000,Listas_Gantt!$A$7:$A1000=Gantt!I861)))"),"")</f>
        <v/>
      </c>
      <c r="K797" s="23"/>
    </row>
    <row r="798" spans="1:11" ht="12.5" x14ac:dyDescent="0.25">
      <c r="A798" s="24" t="str">
        <f ca="1">IFERROR(__xludf.DUMMYFUNCTION("TRANSPOSE(UNIQUE(FILTER(Listas_Gantt!$B$7:$B1000,Listas_Gantt!$A$7:$A1000=Gantt!I862)))"),"")</f>
        <v/>
      </c>
      <c r="K798" s="23"/>
    </row>
    <row r="799" spans="1:11" ht="12.5" x14ac:dyDescent="0.25">
      <c r="A799" s="24" t="str">
        <f ca="1">IFERROR(__xludf.DUMMYFUNCTION("TRANSPOSE(UNIQUE(FILTER(Listas_Gantt!$B$7:$B1000,Listas_Gantt!$A$7:$A1000=Gantt!I863)))"),"")</f>
        <v/>
      </c>
      <c r="K799" s="23"/>
    </row>
    <row r="800" spans="1:11" ht="12.5" x14ac:dyDescent="0.25">
      <c r="A800" s="24" t="str">
        <f ca="1">IFERROR(__xludf.DUMMYFUNCTION("TRANSPOSE(UNIQUE(FILTER(Listas_Gantt!$B$7:$B1000,Listas_Gantt!$A$7:$A1000=Gantt!I864)))"),"")</f>
        <v/>
      </c>
      <c r="K800" s="23"/>
    </row>
    <row r="801" spans="1:11" ht="12.5" x14ac:dyDescent="0.25">
      <c r="A801" s="24" t="str">
        <f ca="1">IFERROR(__xludf.DUMMYFUNCTION("TRANSPOSE(UNIQUE(FILTER(Listas_Gantt!$B$7:$B1000,Listas_Gantt!$A$7:$A1000=Gantt!I865)))"),"")</f>
        <v/>
      </c>
      <c r="K801" s="23"/>
    </row>
    <row r="802" spans="1:11" ht="12.5" x14ac:dyDescent="0.25">
      <c r="A802" s="24" t="str">
        <f ca="1">IFERROR(__xludf.DUMMYFUNCTION("TRANSPOSE(UNIQUE(FILTER(Listas_Gantt!$B$7:$B1000,Listas_Gantt!$A$7:$A1000=Gantt!I866)))"),"")</f>
        <v/>
      </c>
      <c r="K802" s="23"/>
    </row>
    <row r="803" spans="1:11" ht="12.5" x14ac:dyDescent="0.25">
      <c r="A803" s="24" t="str">
        <f ca="1">IFERROR(__xludf.DUMMYFUNCTION("TRANSPOSE(UNIQUE(FILTER(Listas_Gantt!$B$7:$B1000,Listas_Gantt!$A$7:$A1000=Gantt!I867)))"),"")</f>
        <v/>
      </c>
      <c r="K803" s="23"/>
    </row>
    <row r="804" spans="1:11" ht="12.5" x14ac:dyDescent="0.25">
      <c r="A804" s="24" t="str">
        <f ca="1">IFERROR(__xludf.DUMMYFUNCTION("TRANSPOSE(UNIQUE(FILTER(Listas_Gantt!$B$7:$B1000,Listas_Gantt!$A$7:$A1000=Gantt!I868)))"),"")</f>
        <v/>
      </c>
      <c r="K804" s="23"/>
    </row>
    <row r="805" spans="1:11" ht="12.5" x14ac:dyDescent="0.25">
      <c r="A805" s="24" t="str">
        <f ca="1">IFERROR(__xludf.DUMMYFUNCTION("TRANSPOSE(UNIQUE(FILTER(Listas_Gantt!$B$7:$B1000,Listas_Gantt!$A$7:$A1000=Gantt!I869)))"),"")</f>
        <v/>
      </c>
      <c r="K805" s="23"/>
    </row>
    <row r="806" spans="1:11" ht="12.5" x14ac:dyDescent="0.25">
      <c r="A806" s="24" t="str">
        <f ca="1">IFERROR(__xludf.DUMMYFUNCTION("TRANSPOSE(UNIQUE(FILTER(Listas_Gantt!$B$7:$B1000,Listas_Gantt!$A$7:$A1000=Gantt!I870)))"),"")</f>
        <v/>
      </c>
      <c r="K806" s="23"/>
    </row>
    <row r="807" spans="1:11" ht="12.5" x14ac:dyDescent="0.25">
      <c r="A807" s="24" t="str">
        <f ca="1">IFERROR(__xludf.DUMMYFUNCTION("TRANSPOSE(UNIQUE(FILTER(Listas_Gantt!$B$7:$B1000,Listas_Gantt!$A$7:$A1000=Gantt!I871)))"),"")</f>
        <v/>
      </c>
      <c r="K807" s="23"/>
    </row>
    <row r="808" spans="1:11" ht="12.5" x14ac:dyDescent="0.25">
      <c r="A808" s="24" t="str">
        <f ca="1">IFERROR(__xludf.DUMMYFUNCTION("TRANSPOSE(UNIQUE(FILTER(Listas_Gantt!$B$7:$B1000,Listas_Gantt!$A$7:$A1000=Gantt!I872)))"),"")</f>
        <v/>
      </c>
      <c r="K808" s="23"/>
    </row>
    <row r="809" spans="1:11" ht="12.5" x14ac:dyDescent="0.25">
      <c r="A809" s="24" t="str">
        <f ca="1">IFERROR(__xludf.DUMMYFUNCTION("TRANSPOSE(UNIQUE(FILTER(Listas_Gantt!$B$7:$B1000,Listas_Gantt!$A$7:$A1000=Gantt!I873)))"),"")</f>
        <v/>
      </c>
      <c r="K809" s="23"/>
    </row>
    <row r="810" spans="1:11" ht="12.5" x14ac:dyDescent="0.25">
      <c r="A810" s="24" t="str">
        <f ca="1">IFERROR(__xludf.DUMMYFUNCTION("TRANSPOSE(UNIQUE(FILTER(Listas_Gantt!$B$7:$B1000,Listas_Gantt!$A$7:$A1000=Gantt!I874)))"),"")</f>
        <v/>
      </c>
      <c r="K810" s="23"/>
    </row>
    <row r="811" spans="1:11" ht="12.5" x14ac:dyDescent="0.25">
      <c r="A811" s="24" t="str">
        <f ca="1">IFERROR(__xludf.DUMMYFUNCTION("TRANSPOSE(UNIQUE(FILTER(Listas_Gantt!$B$7:$B1000,Listas_Gantt!$A$7:$A1000=Gantt!I875)))"),"")</f>
        <v/>
      </c>
      <c r="K811" s="23"/>
    </row>
    <row r="812" spans="1:11" ht="12.5" x14ac:dyDescent="0.25">
      <c r="A812" s="24" t="str">
        <f ca="1">IFERROR(__xludf.DUMMYFUNCTION("TRANSPOSE(UNIQUE(FILTER(Listas_Gantt!$B$7:$B1000,Listas_Gantt!$A$7:$A1000=Gantt!I876)))"),"")</f>
        <v/>
      </c>
      <c r="K812" s="23"/>
    </row>
    <row r="813" spans="1:11" ht="12.5" x14ac:dyDescent="0.25">
      <c r="A813" s="24" t="str">
        <f ca="1">IFERROR(__xludf.DUMMYFUNCTION("TRANSPOSE(UNIQUE(FILTER(Listas_Gantt!$B$7:$B1000,Listas_Gantt!$A$7:$A1000=Gantt!I877)))"),"")</f>
        <v/>
      </c>
      <c r="K813" s="23"/>
    </row>
    <row r="814" spans="1:11" ht="12.5" x14ac:dyDescent="0.25">
      <c r="A814" s="24" t="str">
        <f ca="1">IFERROR(__xludf.DUMMYFUNCTION("TRANSPOSE(UNIQUE(FILTER(Listas_Gantt!$B$7:$B1000,Listas_Gantt!$A$7:$A1000=Gantt!I878)))"),"")</f>
        <v/>
      </c>
      <c r="K814" s="23"/>
    </row>
    <row r="815" spans="1:11" ht="12.5" x14ac:dyDescent="0.25">
      <c r="A815" s="24" t="str">
        <f ca="1">IFERROR(__xludf.DUMMYFUNCTION("TRANSPOSE(UNIQUE(FILTER(Listas_Gantt!$B$7:$B1000,Listas_Gantt!$A$7:$A1000=Gantt!I879)))"),"")</f>
        <v/>
      </c>
      <c r="K815" s="23"/>
    </row>
    <row r="816" spans="1:11" ht="12.5" x14ac:dyDescent="0.25">
      <c r="A816" s="24" t="str">
        <f ca="1">IFERROR(__xludf.DUMMYFUNCTION("TRANSPOSE(UNIQUE(FILTER(Listas_Gantt!$B$7:$B1000,Listas_Gantt!$A$7:$A1000=Gantt!I880)))"),"")</f>
        <v/>
      </c>
      <c r="K816" s="23"/>
    </row>
    <row r="817" spans="1:11" ht="12.5" x14ac:dyDescent="0.25">
      <c r="A817" s="24" t="str">
        <f ca="1">IFERROR(__xludf.DUMMYFUNCTION("TRANSPOSE(UNIQUE(FILTER(Listas_Gantt!$B$7:$B1000,Listas_Gantt!$A$7:$A1000=Gantt!I881)))"),"")</f>
        <v/>
      </c>
      <c r="K817" s="23"/>
    </row>
    <row r="818" spans="1:11" ht="12.5" x14ac:dyDescent="0.25">
      <c r="A818" s="24" t="str">
        <f ca="1">IFERROR(__xludf.DUMMYFUNCTION("TRANSPOSE(UNIQUE(FILTER(Listas_Gantt!$B$7:$B1000,Listas_Gantt!$A$7:$A1000=Gantt!I882)))"),"")</f>
        <v/>
      </c>
      <c r="K818" s="23"/>
    </row>
    <row r="819" spans="1:11" ht="12.5" x14ac:dyDescent="0.25">
      <c r="A819" s="24" t="str">
        <f ca="1">IFERROR(__xludf.DUMMYFUNCTION("TRANSPOSE(UNIQUE(FILTER(Listas_Gantt!$B$7:$B1000,Listas_Gantt!$A$7:$A1000=Gantt!I883)))"),"")</f>
        <v/>
      </c>
      <c r="K819" s="23"/>
    </row>
    <row r="820" spans="1:11" ht="12.5" x14ac:dyDescent="0.25">
      <c r="A820" s="24" t="str">
        <f ca="1">IFERROR(__xludf.DUMMYFUNCTION("TRANSPOSE(UNIQUE(FILTER(Listas_Gantt!$B$7:$B1000,Listas_Gantt!$A$7:$A1000=Gantt!I884)))"),"")</f>
        <v/>
      </c>
      <c r="K820" s="23"/>
    </row>
    <row r="821" spans="1:11" ht="12.5" x14ac:dyDescent="0.25">
      <c r="A821" s="24" t="str">
        <f ca="1">IFERROR(__xludf.DUMMYFUNCTION("TRANSPOSE(UNIQUE(FILTER(Listas_Gantt!$B$7:$B1000,Listas_Gantt!$A$7:$A1000=Gantt!I885)))"),"")</f>
        <v/>
      </c>
      <c r="K821" s="23"/>
    </row>
    <row r="822" spans="1:11" ht="12.5" x14ac:dyDescent="0.25">
      <c r="A822" s="24" t="str">
        <f ca="1">IFERROR(__xludf.DUMMYFUNCTION("TRANSPOSE(UNIQUE(FILTER(Listas_Gantt!$B$7:$B1000,Listas_Gantt!$A$7:$A1000=Gantt!I886)))"),"")</f>
        <v/>
      </c>
      <c r="K822" s="23"/>
    </row>
    <row r="823" spans="1:11" ht="12.5" x14ac:dyDescent="0.25">
      <c r="A823" s="24" t="str">
        <f ca="1">IFERROR(__xludf.DUMMYFUNCTION("TRANSPOSE(UNIQUE(FILTER(Listas_Gantt!$B$7:$B1000,Listas_Gantt!$A$7:$A1000=Gantt!I887)))"),"")</f>
        <v/>
      </c>
      <c r="K823" s="23"/>
    </row>
    <row r="824" spans="1:11" ht="12.5" x14ac:dyDescent="0.25">
      <c r="A824" s="24" t="str">
        <f ca="1">IFERROR(__xludf.DUMMYFUNCTION("TRANSPOSE(UNIQUE(FILTER(Listas_Gantt!$B$7:$B1000,Listas_Gantt!$A$7:$A1000=Gantt!I888)))"),"")</f>
        <v/>
      </c>
      <c r="K824" s="23"/>
    </row>
    <row r="825" spans="1:11" ht="12.5" x14ac:dyDescent="0.25">
      <c r="A825" s="24" t="str">
        <f ca="1">IFERROR(__xludf.DUMMYFUNCTION("TRANSPOSE(UNIQUE(FILTER(Listas_Gantt!$B$7:$B1000,Listas_Gantt!$A$7:$A1000=Gantt!I889)))"),"")</f>
        <v/>
      </c>
      <c r="K825" s="23"/>
    </row>
    <row r="826" spans="1:11" ht="12.5" x14ac:dyDescent="0.25">
      <c r="A826" s="24" t="str">
        <f ca="1">IFERROR(__xludf.DUMMYFUNCTION("TRANSPOSE(UNIQUE(FILTER(Listas_Gantt!$B$7:$B1000,Listas_Gantt!$A$7:$A1000=Gantt!I890)))"),"")</f>
        <v/>
      </c>
      <c r="K826" s="23"/>
    </row>
    <row r="827" spans="1:11" ht="12.5" x14ac:dyDescent="0.25">
      <c r="A827" s="24" t="str">
        <f ca="1">IFERROR(__xludf.DUMMYFUNCTION("TRANSPOSE(UNIQUE(FILTER(Listas_Gantt!$B$7:$B1000,Listas_Gantt!$A$7:$A1000=Gantt!I891)))"),"")</f>
        <v/>
      </c>
      <c r="K827" s="23"/>
    </row>
    <row r="828" spans="1:11" ht="12.5" x14ac:dyDescent="0.25">
      <c r="A828" s="24" t="str">
        <f ca="1">IFERROR(__xludf.DUMMYFUNCTION("TRANSPOSE(UNIQUE(FILTER(Listas_Gantt!$B$7:$B1000,Listas_Gantt!$A$7:$A1000=Gantt!I892)))"),"")</f>
        <v/>
      </c>
      <c r="K828" s="23"/>
    </row>
    <row r="829" spans="1:11" ht="12.5" x14ac:dyDescent="0.25">
      <c r="A829" s="24" t="str">
        <f ca="1">IFERROR(__xludf.DUMMYFUNCTION("TRANSPOSE(UNIQUE(FILTER(Listas_Gantt!$B$7:$B1000,Listas_Gantt!$A$7:$A1000=Gantt!I893)))"),"")</f>
        <v/>
      </c>
      <c r="K829" s="23"/>
    </row>
    <row r="830" spans="1:11" ht="12.5" x14ac:dyDescent="0.25">
      <c r="A830" s="24" t="str">
        <f ca="1">IFERROR(__xludf.DUMMYFUNCTION("TRANSPOSE(UNIQUE(FILTER(Listas_Gantt!$B$7:$B1000,Listas_Gantt!$A$7:$A1000=Gantt!I894)))"),"")</f>
        <v/>
      </c>
      <c r="K830" s="23"/>
    </row>
    <row r="831" spans="1:11" ht="12.5" x14ac:dyDescent="0.25">
      <c r="A831" s="24" t="str">
        <f ca="1">IFERROR(__xludf.DUMMYFUNCTION("TRANSPOSE(UNIQUE(FILTER(Listas_Gantt!$B$7:$B1000,Listas_Gantt!$A$7:$A1000=Gantt!I895)))"),"")</f>
        <v/>
      </c>
      <c r="K831" s="23"/>
    </row>
    <row r="832" spans="1:11" ht="12.5" x14ac:dyDescent="0.25">
      <c r="A832" s="24" t="str">
        <f ca="1">IFERROR(__xludf.DUMMYFUNCTION("TRANSPOSE(UNIQUE(FILTER(Listas_Gantt!$B$7:$B1000,Listas_Gantt!$A$7:$A1000=Gantt!I896)))"),"")</f>
        <v/>
      </c>
      <c r="K832" s="23"/>
    </row>
    <row r="833" spans="1:11" ht="12.5" x14ac:dyDescent="0.25">
      <c r="A833" s="24" t="str">
        <f ca="1">IFERROR(__xludf.DUMMYFUNCTION("TRANSPOSE(UNIQUE(FILTER(Listas_Gantt!$B$7:$B1000,Listas_Gantt!$A$7:$A1000=Gantt!I897)))"),"")</f>
        <v/>
      </c>
      <c r="K833" s="23"/>
    </row>
    <row r="834" spans="1:11" ht="12.5" x14ac:dyDescent="0.25">
      <c r="A834" s="24" t="str">
        <f ca="1">IFERROR(__xludf.DUMMYFUNCTION("TRANSPOSE(UNIQUE(FILTER(Listas_Gantt!$B$7:$B1000,Listas_Gantt!$A$7:$A1000=Gantt!I898)))"),"")</f>
        <v/>
      </c>
      <c r="K834" s="23"/>
    </row>
    <row r="835" spans="1:11" ht="12.5" x14ac:dyDescent="0.25">
      <c r="A835" s="24" t="str">
        <f ca="1">IFERROR(__xludf.DUMMYFUNCTION("TRANSPOSE(UNIQUE(FILTER(Listas_Gantt!$B$7:$B1000,Listas_Gantt!$A$7:$A1000=Gantt!I899)))"),"")</f>
        <v/>
      </c>
      <c r="K835" s="23"/>
    </row>
    <row r="836" spans="1:11" ht="12.5" x14ac:dyDescent="0.25">
      <c r="A836" s="24" t="str">
        <f ca="1">IFERROR(__xludf.DUMMYFUNCTION("TRANSPOSE(UNIQUE(FILTER(Listas_Gantt!$B$7:$B1000,Listas_Gantt!$A$7:$A1000=Gantt!I900)))"),"")</f>
        <v/>
      </c>
      <c r="K836" s="23"/>
    </row>
    <row r="837" spans="1:11" ht="12.5" x14ac:dyDescent="0.25">
      <c r="A837" s="24" t="str">
        <f ca="1">IFERROR(__xludf.DUMMYFUNCTION("TRANSPOSE(UNIQUE(FILTER(Listas_Gantt!$B$7:$B1000,Listas_Gantt!$A$7:$A1000=Gantt!I901)))"),"")</f>
        <v/>
      </c>
      <c r="K837" s="23"/>
    </row>
    <row r="838" spans="1:11" ht="12.5" x14ac:dyDescent="0.25">
      <c r="A838" s="24" t="str">
        <f ca="1">IFERROR(__xludf.DUMMYFUNCTION("TRANSPOSE(UNIQUE(FILTER(Listas_Gantt!$B$7:$B1000,Listas_Gantt!$A$7:$A1000=Gantt!I902)))"),"")</f>
        <v/>
      </c>
      <c r="K838" s="23"/>
    </row>
    <row r="839" spans="1:11" ht="12.5" x14ac:dyDescent="0.25">
      <c r="A839" s="24" t="str">
        <f ca="1">IFERROR(__xludf.DUMMYFUNCTION("TRANSPOSE(UNIQUE(FILTER(Listas_Gantt!$B$7:$B1000,Listas_Gantt!$A$7:$A1000=Gantt!I903)))"),"")</f>
        <v/>
      </c>
      <c r="K839" s="23"/>
    </row>
    <row r="840" spans="1:11" ht="12.5" x14ac:dyDescent="0.25">
      <c r="A840" s="24" t="str">
        <f ca="1">IFERROR(__xludf.DUMMYFUNCTION("TRANSPOSE(UNIQUE(FILTER(Listas_Gantt!$B$7:$B1000,Listas_Gantt!$A$7:$A1000=Gantt!I904)))"),"")</f>
        <v/>
      </c>
      <c r="K840" s="23"/>
    </row>
    <row r="841" spans="1:11" ht="12.5" x14ac:dyDescent="0.25">
      <c r="A841" s="24" t="str">
        <f ca="1">IFERROR(__xludf.DUMMYFUNCTION("TRANSPOSE(UNIQUE(FILTER(Listas_Gantt!$B$7:$B1000,Listas_Gantt!$A$7:$A1000=Gantt!I905)))"),"")</f>
        <v/>
      </c>
      <c r="K841" s="23"/>
    </row>
    <row r="842" spans="1:11" ht="12.5" x14ac:dyDescent="0.25">
      <c r="A842" s="24" t="str">
        <f ca="1">IFERROR(__xludf.DUMMYFUNCTION("TRANSPOSE(UNIQUE(FILTER(Listas_Gantt!$B$7:$B1000,Listas_Gantt!$A$7:$A1000=Gantt!I906)))"),"")</f>
        <v/>
      </c>
      <c r="K842" s="23"/>
    </row>
    <row r="843" spans="1:11" ht="12.5" x14ac:dyDescent="0.25">
      <c r="A843" s="24" t="str">
        <f ca="1">IFERROR(__xludf.DUMMYFUNCTION("TRANSPOSE(UNIQUE(FILTER(Listas_Gantt!$B$7:$B1000,Listas_Gantt!$A$7:$A1000=Gantt!I907)))"),"")</f>
        <v/>
      </c>
      <c r="K843" s="23"/>
    </row>
    <row r="844" spans="1:11" ht="12.5" x14ac:dyDescent="0.25">
      <c r="A844" s="24" t="str">
        <f ca="1">IFERROR(__xludf.DUMMYFUNCTION("TRANSPOSE(UNIQUE(FILTER(Listas_Gantt!$B$7:$B1000,Listas_Gantt!$A$7:$A1000=Gantt!I908)))"),"")</f>
        <v/>
      </c>
      <c r="K844" s="23"/>
    </row>
    <row r="845" spans="1:11" ht="12.5" x14ac:dyDescent="0.25">
      <c r="A845" s="24" t="str">
        <f ca="1">IFERROR(__xludf.DUMMYFUNCTION("TRANSPOSE(UNIQUE(FILTER(Listas_Gantt!$B$7:$B1000,Listas_Gantt!$A$7:$A1000=Gantt!I909)))"),"")</f>
        <v/>
      </c>
      <c r="K845" s="23"/>
    </row>
    <row r="846" spans="1:11" ht="12.5" x14ac:dyDescent="0.25">
      <c r="A846" s="24" t="str">
        <f ca="1">IFERROR(__xludf.DUMMYFUNCTION("TRANSPOSE(UNIQUE(FILTER(Listas_Gantt!$B$7:$B1000,Listas_Gantt!$A$7:$A1000=Gantt!I910)))"),"")</f>
        <v/>
      </c>
      <c r="K846" s="23"/>
    </row>
    <row r="847" spans="1:11" ht="12.5" x14ac:dyDescent="0.25">
      <c r="A847" s="24" t="str">
        <f ca="1">IFERROR(__xludf.DUMMYFUNCTION("TRANSPOSE(UNIQUE(FILTER(Listas_Gantt!$B$7:$B1000,Listas_Gantt!$A$7:$A1000=Gantt!I911)))"),"")</f>
        <v/>
      </c>
      <c r="K847" s="23"/>
    </row>
    <row r="848" spans="1:11" ht="12.5" x14ac:dyDescent="0.25">
      <c r="A848" s="24" t="str">
        <f ca="1">IFERROR(__xludf.DUMMYFUNCTION("TRANSPOSE(UNIQUE(FILTER(Listas_Gantt!$B$7:$B1000,Listas_Gantt!$A$7:$A1000=Gantt!I912)))"),"")</f>
        <v/>
      </c>
      <c r="K848" s="23"/>
    </row>
    <row r="849" spans="1:11" ht="12.5" x14ac:dyDescent="0.25">
      <c r="A849" s="24" t="str">
        <f ca="1">IFERROR(__xludf.DUMMYFUNCTION("TRANSPOSE(UNIQUE(FILTER(Listas_Gantt!$B$7:$B1000,Listas_Gantt!$A$7:$A1000=Gantt!I913)))"),"")</f>
        <v/>
      </c>
      <c r="K849" s="23"/>
    </row>
    <row r="850" spans="1:11" ht="12.5" x14ac:dyDescent="0.25">
      <c r="A850" s="24" t="str">
        <f ca="1">IFERROR(__xludf.DUMMYFUNCTION("TRANSPOSE(UNIQUE(FILTER(Listas_Gantt!$B$7:$B1000,Listas_Gantt!$A$7:$A1000=Gantt!I914)))"),"")</f>
        <v/>
      </c>
      <c r="K850" s="23"/>
    </row>
    <row r="851" spans="1:11" ht="12.5" x14ac:dyDescent="0.25">
      <c r="A851" s="24" t="str">
        <f ca="1">IFERROR(__xludf.DUMMYFUNCTION("TRANSPOSE(UNIQUE(FILTER(Listas_Gantt!$B$7:$B1000,Listas_Gantt!$A$7:$A1000=Gantt!I915)))"),"")</f>
        <v/>
      </c>
      <c r="K851" s="23"/>
    </row>
    <row r="852" spans="1:11" ht="12.5" x14ac:dyDescent="0.25">
      <c r="A852" s="24" t="str">
        <f ca="1">IFERROR(__xludf.DUMMYFUNCTION("TRANSPOSE(UNIQUE(FILTER(Listas_Gantt!$B$7:$B1000,Listas_Gantt!$A$7:$A1000=Gantt!I916)))"),"")</f>
        <v/>
      </c>
      <c r="K852" s="23"/>
    </row>
    <row r="853" spans="1:11" ht="12.5" x14ac:dyDescent="0.25">
      <c r="A853" s="24" t="str">
        <f ca="1">IFERROR(__xludf.DUMMYFUNCTION("TRANSPOSE(UNIQUE(FILTER(Listas_Gantt!$B$7:$B1000,Listas_Gantt!$A$7:$A1000=Gantt!I917)))"),"")</f>
        <v/>
      </c>
      <c r="K853" s="23"/>
    </row>
    <row r="854" spans="1:11" ht="12.5" x14ac:dyDescent="0.25">
      <c r="A854" s="24" t="str">
        <f ca="1">IFERROR(__xludf.DUMMYFUNCTION("TRANSPOSE(UNIQUE(FILTER(Listas_Gantt!$B$7:$B1000,Listas_Gantt!$A$7:$A1000=Gantt!I918)))"),"")</f>
        <v/>
      </c>
      <c r="K854" s="23"/>
    </row>
    <row r="855" spans="1:11" ht="12.5" x14ac:dyDescent="0.25">
      <c r="A855" s="24" t="str">
        <f ca="1">IFERROR(__xludf.DUMMYFUNCTION("TRANSPOSE(UNIQUE(FILTER(Listas_Gantt!$B$7:$B1000,Listas_Gantt!$A$7:$A1000=Gantt!I919)))"),"")</f>
        <v/>
      </c>
      <c r="K855" s="23"/>
    </row>
    <row r="856" spans="1:11" ht="12.5" x14ac:dyDescent="0.25">
      <c r="A856" s="24" t="str">
        <f ca="1">IFERROR(__xludf.DUMMYFUNCTION("TRANSPOSE(UNIQUE(FILTER(Listas_Gantt!$B$7:$B1000,Listas_Gantt!$A$7:$A1000=Gantt!I920)))"),"")</f>
        <v/>
      </c>
      <c r="K856" s="23"/>
    </row>
    <row r="857" spans="1:11" ht="12.5" x14ac:dyDescent="0.25">
      <c r="A857" s="24" t="str">
        <f ca="1">IFERROR(__xludf.DUMMYFUNCTION("TRANSPOSE(UNIQUE(FILTER(Listas_Gantt!$B$7:$B1000,Listas_Gantt!$A$7:$A1000=Gantt!I921)))"),"")</f>
        <v/>
      </c>
      <c r="K857" s="23"/>
    </row>
    <row r="858" spans="1:11" ht="12.5" x14ac:dyDescent="0.25">
      <c r="A858" s="24" t="str">
        <f ca="1">IFERROR(__xludf.DUMMYFUNCTION("TRANSPOSE(UNIQUE(FILTER(Listas_Gantt!$B$7:$B1000,Listas_Gantt!$A$7:$A1000=Gantt!I922)))"),"")</f>
        <v/>
      </c>
      <c r="K858" s="23"/>
    </row>
    <row r="859" spans="1:11" ht="12.5" x14ac:dyDescent="0.25">
      <c r="A859" s="24" t="str">
        <f ca="1">IFERROR(__xludf.DUMMYFUNCTION("TRANSPOSE(UNIQUE(FILTER(Listas_Gantt!$B$7:$B1000,Listas_Gantt!$A$7:$A1000=Gantt!I923)))"),"")</f>
        <v/>
      </c>
      <c r="K859" s="23"/>
    </row>
    <row r="860" spans="1:11" ht="12.5" x14ac:dyDescent="0.25">
      <c r="A860" s="24" t="str">
        <f ca="1">IFERROR(__xludf.DUMMYFUNCTION("TRANSPOSE(UNIQUE(FILTER(Listas_Gantt!$B$7:$B1000,Listas_Gantt!$A$7:$A1000=Gantt!I924)))"),"")</f>
        <v/>
      </c>
      <c r="K860" s="23"/>
    </row>
    <row r="861" spans="1:11" ht="12.5" x14ac:dyDescent="0.25">
      <c r="A861" s="24" t="str">
        <f ca="1">IFERROR(__xludf.DUMMYFUNCTION("TRANSPOSE(UNIQUE(FILTER(Listas_Gantt!$B$7:$B1000,Listas_Gantt!$A$7:$A1000=Gantt!I925)))"),"")</f>
        <v/>
      </c>
      <c r="K861" s="23"/>
    </row>
    <row r="862" spans="1:11" ht="12.5" x14ac:dyDescent="0.25">
      <c r="A862" s="24" t="str">
        <f ca="1">IFERROR(__xludf.DUMMYFUNCTION("TRANSPOSE(UNIQUE(FILTER(Listas_Gantt!$B$7:$B1000,Listas_Gantt!$A$7:$A1000=Gantt!I926)))"),"")</f>
        <v/>
      </c>
      <c r="K862" s="23"/>
    </row>
    <row r="863" spans="1:11" ht="12.5" x14ac:dyDescent="0.25">
      <c r="A863" s="24" t="str">
        <f ca="1">IFERROR(__xludf.DUMMYFUNCTION("TRANSPOSE(UNIQUE(FILTER(Listas_Gantt!$B$7:$B1000,Listas_Gantt!$A$7:$A1000=Gantt!I927)))"),"")</f>
        <v/>
      </c>
      <c r="K863" s="23"/>
    </row>
    <row r="864" spans="1:11" ht="12.5" x14ac:dyDescent="0.25">
      <c r="A864" s="24" t="str">
        <f ca="1">IFERROR(__xludf.DUMMYFUNCTION("TRANSPOSE(UNIQUE(FILTER(Listas_Gantt!$B$7:$B1000,Listas_Gantt!$A$7:$A1000=Gantt!I928)))"),"")</f>
        <v/>
      </c>
      <c r="K864" s="23"/>
    </row>
    <row r="865" spans="1:11" ht="12.5" x14ac:dyDescent="0.25">
      <c r="A865" s="24" t="str">
        <f ca="1">IFERROR(__xludf.DUMMYFUNCTION("TRANSPOSE(UNIQUE(FILTER(Listas_Gantt!$B$7:$B1000,Listas_Gantt!$A$7:$A1000=Gantt!I929)))"),"")</f>
        <v/>
      </c>
      <c r="K865" s="23"/>
    </row>
    <row r="866" spans="1:11" ht="12.5" x14ac:dyDescent="0.25">
      <c r="A866" s="24" t="str">
        <f ca="1">IFERROR(__xludf.DUMMYFUNCTION("TRANSPOSE(UNIQUE(FILTER(Listas_Gantt!$B$7:$B1000,Listas_Gantt!$A$7:$A1000=Gantt!I930)))"),"")</f>
        <v/>
      </c>
      <c r="K866" s="23"/>
    </row>
    <row r="867" spans="1:11" ht="12.5" x14ac:dyDescent="0.25">
      <c r="A867" s="24" t="str">
        <f ca="1">IFERROR(__xludf.DUMMYFUNCTION("TRANSPOSE(UNIQUE(FILTER(Listas_Gantt!$B$7:$B1000,Listas_Gantt!$A$7:$A1000=Gantt!I931)))"),"")</f>
        <v/>
      </c>
      <c r="K867" s="23"/>
    </row>
    <row r="868" spans="1:11" ht="12.5" x14ac:dyDescent="0.25">
      <c r="A868" s="24" t="str">
        <f ca="1">IFERROR(__xludf.DUMMYFUNCTION("TRANSPOSE(UNIQUE(FILTER(Listas_Gantt!$B$7:$B1000,Listas_Gantt!$A$7:$A1000=Gantt!I932)))"),"")</f>
        <v/>
      </c>
      <c r="K868" s="23"/>
    </row>
    <row r="869" spans="1:11" ht="12.5" x14ac:dyDescent="0.25">
      <c r="A869" s="24" t="str">
        <f ca="1">IFERROR(__xludf.DUMMYFUNCTION("TRANSPOSE(UNIQUE(FILTER(Listas_Gantt!$B$7:$B1000,Listas_Gantt!$A$7:$A1000=Gantt!I933)))"),"")</f>
        <v/>
      </c>
      <c r="K869" s="23"/>
    </row>
    <row r="870" spans="1:11" ht="12.5" x14ac:dyDescent="0.25">
      <c r="A870" s="24" t="str">
        <f ca="1">IFERROR(__xludf.DUMMYFUNCTION("TRANSPOSE(UNIQUE(FILTER(Listas_Gantt!$B$7:$B1000,Listas_Gantt!$A$7:$A1000=Gantt!I934)))"),"")</f>
        <v/>
      </c>
      <c r="K870" s="23"/>
    </row>
    <row r="871" spans="1:11" ht="12.5" x14ac:dyDescent="0.25">
      <c r="A871" s="24" t="str">
        <f ca="1">IFERROR(__xludf.DUMMYFUNCTION("TRANSPOSE(UNIQUE(FILTER(Listas_Gantt!$B$7:$B1000,Listas_Gantt!$A$7:$A1000=Gantt!I935)))"),"")</f>
        <v/>
      </c>
      <c r="K871" s="23"/>
    </row>
    <row r="872" spans="1:11" ht="12.5" x14ac:dyDescent="0.25">
      <c r="A872" s="24" t="str">
        <f ca="1">IFERROR(__xludf.DUMMYFUNCTION("TRANSPOSE(UNIQUE(FILTER(Listas_Gantt!$B$7:$B1000,Listas_Gantt!$A$7:$A1000=Gantt!I936)))"),"")</f>
        <v/>
      </c>
      <c r="K872" s="23"/>
    </row>
    <row r="873" spans="1:11" ht="12.5" x14ac:dyDescent="0.25">
      <c r="A873" s="24" t="str">
        <f ca="1">IFERROR(__xludf.DUMMYFUNCTION("TRANSPOSE(UNIQUE(FILTER(Listas_Gantt!$B$7:$B1000,Listas_Gantt!$A$7:$A1000=Gantt!I937)))"),"")</f>
        <v/>
      </c>
      <c r="K873" s="23"/>
    </row>
    <row r="874" spans="1:11" ht="12.5" x14ac:dyDescent="0.25">
      <c r="A874" s="24" t="str">
        <f ca="1">IFERROR(__xludf.DUMMYFUNCTION("TRANSPOSE(UNIQUE(FILTER(Listas_Gantt!$B$7:$B1000,Listas_Gantt!$A$7:$A1000=Gantt!I938)))"),"")</f>
        <v/>
      </c>
      <c r="K874" s="23"/>
    </row>
    <row r="875" spans="1:11" ht="12.5" x14ac:dyDescent="0.25">
      <c r="A875" s="24" t="str">
        <f ca="1">IFERROR(__xludf.DUMMYFUNCTION("TRANSPOSE(UNIQUE(FILTER(Listas_Gantt!$B$7:$B1000,Listas_Gantt!$A$7:$A1000=Gantt!I939)))"),"")</f>
        <v/>
      </c>
      <c r="K875" s="23"/>
    </row>
    <row r="876" spans="1:11" ht="12.5" x14ac:dyDescent="0.25">
      <c r="A876" s="24" t="str">
        <f ca="1">IFERROR(__xludf.DUMMYFUNCTION("TRANSPOSE(UNIQUE(FILTER(Listas_Gantt!$B$7:$B1000,Listas_Gantt!$A$7:$A1000=Gantt!I940)))"),"")</f>
        <v/>
      </c>
      <c r="K876" s="23"/>
    </row>
    <row r="877" spans="1:11" ht="12.5" x14ac:dyDescent="0.25">
      <c r="A877" s="24" t="str">
        <f ca="1">IFERROR(__xludf.DUMMYFUNCTION("TRANSPOSE(UNIQUE(FILTER(Listas_Gantt!$B$7:$B1000,Listas_Gantt!$A$7:$A1000=Gantt!I941)))"),"")</f>
        <v/>
      </c>
      <c r="K877" s="23"/>
    </row>
    <row r="878" spans="1:11" ht="12.5" x14ac:dyDescent="0.25">
      <c r="A878" s="24" t="str">
        <f ca="1">IFERROR(__xludf.DUMMYFUNCTION("TRANSPOSE(UNIQUE(FILTER(Listas_Gantt!$B$7:$B1000,Listas_Gantt!$A$7:$A1000=Gantt!I942)))"),"")</f>
        <v/>
      </c>
      <c r="K878" s="23"/>
    </row>
    <row r="879" spans="1:11" ht="12.5" x14ac:dyDescent="0.25">
      <c r="A879" s="24" t="str">
        <f ca="1">IFERROR(__xludf.DUMMYFUNCTION("TRANSPOSE(UNIQUE(FILTER(Listas_Gantt!$B$7:$B1000,Listas_Gantt!$A$7:$A1000=Gantt!I943)))"),"")</f>
        <v/>
      </c>
      <c r="K879" s="23"/>
    </row>
    <row r="880" spans="1:11" ht="12.5" x14ac:dyDescent="0.25">
      <c r="A880" s="24" t="str">
        <f ca="1">IFERROR(__xludf.DUMMYFUNCTION("TRANSPOSE(UNIQUE(FILTER(Listas_Gantt!$B$7:$B1000,Listas_Gantt!$A$7:$A1000=Gantt!I944)))"),"")</f>
        <v/>
      </c>
      <c r="K880" s="23"/>
    </row>
    <row r="881" spans="1:11" ht="12.5" x14ac:dyDescent="0.25">
      <c r="A881" s="24" t="str">
        <f ca="1">IFERROR(__xludf.DUMMYFUNCTION("TRANSPOSE(UNIQUE(FILTER(Listas_Gantt!$B$7:$B1000,Listas_Gantt!$A$7:$A1000=Gantt!I945)))"),"")</f>
        <v/>
      </c>
      <c r="K881" s="23"/>
    </row>
    <row r="882" spans="1:11" ht="12.5" x14ac:dyDescent="0.25">
      <c r="A882" s="24" t="str">
        <f ca="1">IFERROR(__xludf.DUMMYFUNCTION("TRANSPOSE(UNIQUE(FILTER(Listas_Gantt!$B$7:$B1000,Listas_Gantt!$A$7:$A1000=Gantt!I946)))"),"")</f>
        <v/>
      </c>
      <c r="K882" s="23"/>
    </row>
    <row r="883" spans="1:11" ht="12.5" x14ac:dyDescent="0.25">
      <c r="A883" s="24" t="str">
        <f ca="1">IFERROR(__xludf.DUMMYFUNCTION("TRANSPOSE(UNIQUE(FILTER(Listas_Gantt!$B$7:$B1000,Listas_Gantt!$A$7:$A1000=Gantt!I947)))"),"")</f>
        <v/>
      </c>
      <c r="K883" s="23"/>
    </row>
    <row r="884" spans="1:11" ht="12.5" x14ac:dyDescent="0.25">
      <c r="A884" s="24" t="str">
        <f ca="1">IFERROR(__xludf.DUMMYFUNCTION("TRANSPOSE(UNIQUE(FILTER(Listas_Gantt!$B$7:$B1000,Listas_Gantt!$A$7:$A1000=Gantt!I948)))"),"")</f>
        <v/>
      </c>
      <c r="K884" s="23"/>
    </row>
    <row r="885" spans="1:11" ht="12.5" x14ac:dyDescent="0.25">
      <c r="A885" s="24" t="str">
        <f ca="1">IFERROR(__xludf.DUMMYFUNCTION("TRANSPOSE(UNIQUE(FILTER(Listas_Gantt!$B$7:$B1000,Listas_Gantt!$A$7:$A1000=Gantt!I949)))"),"")</f>
        <v/>
      </c>
      <c r="K885" s="23"/>
    </row>
    <row r="886" spans="1:11" ht="12.5" x14ac:dyDescent="0.25">
      <c r="A886" s="24" t="str">
        <f ca="1">IFERROR(__xludf.DUMMYFUNCTION("TRANSPOSE(UNIQUE(FILTER(Listas_Gantt!$B$7:$B1000,Listas_Gantt!$A$7:$A1000=Gantt!I950)))"),"")</f>
        <v/>
      </c>
      <c r="K886" s="23"/>
    </row>
    <row r="887" spans="1:11" ht="12.5" x14ac:dyDescent="0.25">
      <c r="A887" s="24" t="str">
        <f ca="1">IFERROR(__xludf.DUMMYFUNCTION("TRANSPOSE(UNIQUE(FILTER(Listas_Gantt!$B$7:$B1000,Listas_Gantt!$A$7:$A1000=Gantt!I951)))"),"")</f>
        <v/>
      </c>
      <c r="K887" s="23"/>
    </row>
    <row r="888" spans="1:11" ht="12.5" x14ac:dyDescent="0.25">
      <c r="A888" s="24" t="str">
        <f ca="1">IFERROR(__xludf.DUMMYFUNCTION("TRANSPOSE(UNIQUE(FILTER(Listas_Gantt!$B$7:$B1000,Listas_Gantt!$A$7:$A1000=Gantt!I952)))"),"")</f>
        <v/>
      </c>
      <c r="K888" s="23"/>
    </row>
    <row r="889" spans="1:11" ht="12.5" x14ac:dyDescent="0.25">
      <c r="A889" s="24" t="str">
        <f ca="1">IFERROR(__xludf.DUMMYFUNCTION("TRANSPOSE(UNIQUE(FILTER(Listas_Gantt!$B$7:$B1000,Listas_Gantt!$A$7:$A1000=Gantt!I953)))"),"")</f>
        <v/>
      </c>
      <c r="K889" s="23"/>
    </row>
    <row r="890" spans="1:11" ht="12.5" x14ac:dyDescent="0.25">
      <c r="A890" s="24" t="str">
        <f ca="1">IFERROR(__xludf.DUMMYFUNCTION("TRANSPOSE(UNIQUE(FILTER(Listas_Gantt!$B$7:$B1000,Listas_Gantt!$A$7:$A1000=Gantt!I954)))"),"")</f>
        <v/>
      </c>
      <c r="K890" s="23"/>
    </row>
    <row r="891" spans="1:11" ht="12.5" x14ac:dyDescent="0.25">
      <c r="A891" s="24" t="str">
        <f ca="1">IFERROR(__xludf.DUMMYFUNCTION("TRANSPOSE(UNIQUE(FILTER(Listas_Gantt!$B$7:$B1000,Listas_Gantt!$A$7:$A1000=Gantt!I955)))"),"")</f>
        <v/>
      </c>
      <c r="K891" s="23"/>
    </row>
    <row r="892" spans="1:11" ht="12.5" x14ac:dyDescent="0.25">
      <c r="A892" s="24" t="str">
        <f ca="1">IFERROR(__xludf.DUMMYFUNCTION("TRANSPOSE(UNIQUE(FILTER(Listas_Gantt!$B$7:$B1000,Listas_Gantt!$A$7:$A1000=Gantt!I956)))"),"")</f>
        <v/>
      </c>
      <c r="K892" s="23"/>
    </row>
    <row r="893" spans="1:11" ht="12.5" x14ac:dyDescent="0.25">
      <c r="A893" s="24" t="str">
        <f ca="1">IFERROR(__xludf.DUMMYFUNCTION("TRANSPOSE(UNIQUE(FILTER(Listas_Gantt!$B$7:$B1000,Listas_Gantt!$A$7:$A1000=Gantt!I957)))"),"")</f>
        <v/>
      </c>
      <c r="K893" s="23"/>
    </row>
    <row r="894" spans="1:11" ht="12.5" x14ac:dyDescent="0.25">
      <c r="A894" s="24" t="str">
        <f ca="1">IFERROR(__xludf.DUMMYFUNCTION("TRANSPOSE(UNIQUE(FILTER(Listas_Gantt!$B$7:$B1000,Listas_Gantt!$A$7:$A1000=Gantt!I958)))"),"")</f>
        <v/>
      </c>
      <c r="K894" s="23"/>
    </row>
    <row r="895" spans="1:11" ht="12.5" x14ac:dyDescent="0.25">
      <c r="A895" s="24" t="str">
        <f ca="1">IFERROR(__xludf.DUMMYFUNCTION("TRANSPOSE(UNIQUE(FILTER(Listas_Gantt!$B$7:$B1000,Listas_Gantt!$A$7:$A1000=Gantt!I959)))"),"")</f>
        <v/>
      </c>
      <c r="K895" s="23"/>
    </row>
    <row r="896" spans="1:11" ht="12.5" x14ac:dyDescent="0.25">
      <c r="A896" s="24" t="str">
        <f ca="1">IFERROR(__xludf.DUMMYFUNCTION("TRANSPOSE(UNIQUE(FILTER(Listas_Gantt!$B$7:$B1000,Listas_Gantt!$A$7:$A1000=Gantt!I960)))"),"")</f>
        <v/>
      </c>
      <c r="K896" s="23"/>
    </row>
    <row r="897" spans="1:11" ht="12.5" x14ac:dyDescent="0.25">
      <c r="A897" s="24" t="str">
        <f ca="1">IFERROR(__xludf.DUMMYFUNCTION("TRANSPOSE(UNIQUE(FILTER(Listas_Gantt!$B$7:$B1000,Listas_Gantt!$A$7:$A1000=Gantt!I961)))"),"")</f>
        <v/>
      </c>
      <c r="K897" s="23"/>
    </row>
    <row r="898" spans="1:11" ht="12.5" x14ac:dyDescent="0.25">
      <c r="A898" s="24" t="str">
        <f ca="1">IFERROR(__xludf.DUMMYFUNCTION("TRANSPOSE(UNIQUE(FILTER(Listas_Gantt!$B$7:$B1000,Listas_Gantt!$A$7:$A1000=Gantt!I962)))"),"")</f>
        <v/>
      </c>
      <c r="K898" s="23"/>
    </row>
    <row r="899" spans="1:11" ht="12.5" x14ac:dyDescent="0.25">
      <c r="A899" s="24" t="str">
        <f ca="1">IFERROR(__xludf.DUMMYFUNCTION("TRANSPOSE(UNIQUE(FILTER(Listas_Gantt!$B$7:$B1000,Listas_Gantt!$A$7:$A1000=Gantt!I963)))"),"")</f>
        <v/>
      </c>
      <c r="K899" s="23"/>
    </row>
    <row r="900" spans="1:11" ht="12.5" x14ac:dyDescent="0.25">
      <c r="A900" s="24" t="str">
        <f ca="1">IFERROR(__xludf.DUMMYFUNCTION("TRANSPOSE(UNIQUE(FILTER(Listas_Gantt!$B$7:$B1000,Listas_Gantt!$A$7:$A1000=Gantt!I964)))"),"")</f>
        <v/>
      </c>
      <c r="K900" s="23"/>
    </row>
    <row r="901" spans="1:11" ht="12.5" x14ac:dyDescent="0.25">
      <c r="A901" s="24" t="str">
        <f ca="1">IFERROR(__xludf.DUMMYFUNCTION("TRANSPOSE(UNIQUE(FILTER(Listas_Gantt!$B$7:$B1000,Listas_Gantt!$A$7:$A1000=Gantt!I965)))"),"")</f>
        <v/>
      </c>
      <c r="K901" s="23"/>
    </row>
    <row r="902" spans="1:11" ht="12.5" x14ac:dyDescent="0.25">
      <c r="A902" s="24" t="str">
        <f ca="1">IFERROR(__xludf.DUMMYFUNCTION("TRANSPOSE(UNIQUE(FILTER(Listas_Gantt!$B$7:$B1000,Listas_Gantt!$A$7:$A1000=Gantt!I966)))"),"")</f>
        <v/>
      </c>
      <c r="K902" s="23"/>
    </row>
    <row r="903" spans="1:11" ht="12.5" x14ac:dyDescent="0.25">
      <c r="A903" s="24" t="str">
        <f ca="1">IFERROR(__xludf.DUMMYFUNCTION("TRANSPOSE(UNIQUE(FILTER(Listas_Gantt!$B$7:$B1000,Listas_Gantt!$A$7:$A1000=Gantt!I967)))"),"")</f>
        <v/>
      </c>
      <c r="K903" s="23"/>
    </row>
    <row r="904" spans="1:11" ht="12.5" x14ac:dyDescent="0.25">
      <c r="A904" s="24" t="str">
        <f ca="1">IFERROR(__xludf.DUMMYFUNCTION("TRANSPOSE(UNIQUE(FILTER(Listas_Gantt!$B$7:$B1000,Listas_Gantt!$A$7:$A1000=Gantt!I968)))"),"")</f>
        <v/>
      </c>
      <c r="K904" s="23"/>
    </row>
    <row r="905" spans="1:11" ht="12.5" x14ac:dyDescent="0.25">
      <c r="A905" s="24" t="str">
        <f ca="1">IFERROR(__xludf.DUMMYFUNCTION("TRANSPOSE(UNIQUE(FILTER(Listas_Gantt!$B$7:$B1000,Listas_Gantt!$A$7:$A1000=Gantt!I969)))"),"")</f>
        <v/>
      </c>
      <c r="K905" s="23"/>
    </row>
    <row r="906" spans="1:11" ht="12.5" x14ac:dyDescent="0.25">
      <c r="A906" s="24" t="str">
        <f ca="1">IFERROR(__xludf.DUMMYFUNCTION("TRANSPOSE(UNIQUE(FILTER(Listas_Gantt!$B$7:$B1000,Listas_Gantt!$A$7:$A1000=Gantt!I970)))"),"")</f>
        <v/>
      </c>
      <c r="K906" s="23"/>
    </row>
    <row r="907" spans="1:11" ht="12.5" x14ac:dyDescent="0.25">
      <c r="A907" s="24" t="str">
        <f ca="1">IFERROR(__xludf.DUMMYFUNCTION("TRANSPOSE(UNIQUE(FILTER(Listas_Gantt!$B$7:$B1000,Listas_Gantt!$A$7:$A1000=Gantt!I971)))"),"")</f>
        <v/>
      </c>
      <c r="K907" s="23"/>
    </row>
    <row r="908" spans="1:11" ht="12.5" x14ac:dyDescent="0.25">
      <c r="A908" s="24" t="str">
        <f ca="1">IFERROR(__xludf.DUMMYFUNCTION("TRANSPOSE(UNIQUE(FILTER(Listas_Gantt!$B$7:$B1000,Listas_Gantt!$A$7:$A1000=Gantt!I972)))"),"")</f>
        <v/>
      </c>
      <c r="K908" s="23"/>
    </row>
    <row r="909" spans="1:11" ht="12.5" x14ac:dyDescent="0.25">
      <c r="A909" s="24" t="str">
        <f ca="1">IFERROR(__xludf.DUMMYFUNCTION("TRANSPOSE(UNIQUE(FILTER(Listas_Gantt!$B$7:$B1000,Listas_Gantt!$A$7:$A1000=Gantt!I973)))"),"")</f>
        <v/>
      </c>
      <c r="K909" s="23"/>
    </row>
    <row r="910" spans="1:11" ht="12.5" x14ac:dyDescent="0.25">
      <c r="A910" s="24" t="str">
        <f ca="1">IFERROR(__xludf.DUMMYFUNCTION("TRANSPOSE(UNIQUE(FILTER(Listas_Gantt!$B$7:$B1000,Listas_Gantt!$A$7:$A1000=Gantt!I974)))"),"")</f>
        <v/>
      </c>
      <c r="K910" s="23"/>
    </row>
    <row r="911" spans="1:11" ht="12.5" x14ac:dyDescent="0.25">
      <c r="A911" s="24" t="str">
        <f ca="1">IFERROR(__xludf.DUMMYFUNCTION("TRANSPOSE(UNIQUE(FILTER(Listas_Gantt!$B$7:$B1000,Listas_Gantt!$A$7:$A1000=Gantt!I975)))"),"")</f>
        <v/>
      </c>
      <c r="K911" s="23"/>
    </row>
    <row r="912" spans="1:11" ht="12.5" x14ac:dyDescent="0.25">
      <c r="A912" s="24" t="str">
        <f ca="1">IFERROR(__xludf.DUMMYFUNCTION("TRANSPOSE(UNIQUE(FILTER(Listas_Gantt!$B$7:$B1000,Listas_Gantt!$A$7:$A1000=Gantt!I976)))"),"")</f>
        <v/>
      </c>
      <c r="K912" s="23"/>
    </row>
    <row r="913" spans="1:11" ht="12.5" x14ac:dyDescent="0.25">
      <c r="A913" s="24" t="str">
        <f ca="1">IFERROR(__xludf.DUMMYFUNCTION("TRANSPOSE(UNIQUE(FILTER(Listas_Gantt!$B$7:$B1000,Listas_Gantt!$A$7:$A1000=Gantt!I977)))"),"")</f>
        <v/>
      </c>
      <c r="K913" s="23"/>
    </row>
    <row r="914" spans="1:11" ht="12.5" x14ac:dyDescent="0.25">
      <c r="A914" s="24" t="str">
        <f ca="1">IFERROR(__xludf.DUMMYFUNCTION("TRANSPOSE(UNIQUE(FILTER(Listas_Gantt!$B$7:$B1000,Listas_Gantt!$A$7:$A1000=Gantt!I978)))"),"")</f>
        <v/>
      </c>
      <c r="K914" s="23"/>
    </row>
    <row r="915" spans="1:11" ht="12.5" x14ac:dyDescent="0.25">
      <c r="A915" s="24" t="str">
        <f ca="1">IFERROR(__xludf.DUMMYFUNCTION("TRANSPOSE(UNIQUE(FILTER(Listas_Gantt!$B$7:$B1000,Listas_Gantt!$A$7:$A1000=Gantt!I979)))"),"")</f>
        <v/>
      </c>
      <c r="K915" s="23"/>
    </row>
    <row r="916" spans="1:11" ht="12.5" x14ac:dyDescent="0.25">
      <c r="A916" s="24" t="str">
        <f ca="1">IFERROR(__xludf.DUMMYFUNCTION("TRANSPOSE(UNIQUE(FILTER(Listas_Gantt!$B$7:$B1000,Listas_Gantt!$A$7:$A1000=Gantt!I980)))"),"")</f>
        <v/>
      </c>
      <c r="K916" s="23"/>
    </row>
    <row r="917" spans="1:11" ht="12.5" x14ac:dyDescent="0.25">
      <c r="A917" s="24" t="str">
        <f ca="1">IFERROR(__xludf.DUMMYFUNCTION("TRANSPOSE(UNIQUE(FILTER(Listas_Gantt!$B$7:$B1000,Listas_Gantt!$A$7:$A1000=Gantt!I981)))"),"")</f>
        <v/>
      </c>
      <c r="K917" s="23"/>
    </row>
    <row r="918" spans="1:11" ht="12.5" x14ac:dyDescent="0.25">
      <c r="A918" s="24" t="str">
        <f ca="1">IFERROR(__xludf.DUMMYFUNCTION("TRANSPOSE(UNIQUE(FILTER(Listas_Gantt!$B$7:$B1000,Listas_Gantt!$A$7:$A1000=Gantt!I982)))"),"")</f>
        <v/>
      </c>
      <c r="K918" s="23"/>
    </row>
    <row r="919" spans="1:11" ht="12.5" x14ac:dyDescent="0.25">
      <c r="A919" s="24" t="str">
        <f ca="1">IFERROR(__xludf.DUMMYFUNCTION("TRANSPOSE(UNIQUE(FILTER(Listas_Gantt!$B$7:$B1000,Listas_Gantt!$A$7:$A1000=Gantt!I983)))"),"")</f>
        <v/>
      </c>
      <c r="K919" s="23"/>
    </row>
    <row r="920" spans="1:11" ht="12.5" x14ac:dyDescent="0.25">
      <c r="A920" s="24" t="str">
        <f ca="1">IFERROR(__xludf.DUMMYFUNCTION("TRANSPOSE(UNIQUE(FILTER(Listas_Gantt!$B$7:$B1000,Listas_Gantt!$A$7:$A1000=Gantt!I984)))"),"")</f>
        <v/>
      </c>
      <c r="K920" s="23"/>
    </row>
    <row r="921" spans="1:11" ht="12.5" x14ac:dyDescent="0.25">
      <c r="A921" s="24" t="str">
        <f ca="1">IFERROR(__xludf.DUMMYFUNCTION("TRANSPOSE(UNIQUE(FILTER(Listas_Gantt!$B$7:$B1000,Listas_Gantt!$A$7:$A1000=Gantt!I985)))"),"")</f>
        <v/>
      </c>
      <c r="K921" s="23"/>
    </row>
    <row r="922" spans="1:11" ht="12.5" x14ac:dyDescent="0.25">
      <c r="A922" s="24" t="str">
        <f ca="1">IFERROR(__xludf.DUMMYFUNCTION("TRANSPOSE(UNIQUE(FILTER(Listas_Gantt!$B$7:$B1000,Listas_Gantt!$A$7:$A1000=Gantt!I986)))"),"")</f>
        <v/>
      </c>
      <c r="K922" s="23"/>
    </row>
    <row r="923" spans="1:11" ht="12.5" x14ac:dyDescent="0.25">
      <c r="A923" s="24" t="str">
        <f ca="1">IFERROR(__xludf.DUMMYFUNCTION("TRANSPOSE(UNIQUE(FILTER(Listas_Gantt!$B$7:$B1000,Listas_Gantt!$A$7:$A1000=Gantt!I987)))"),"")</f>
        <v/>
      </c>
      <c r="K923" s="23"/>
    </row>
    <row r="924" spans="1:11" ht="12.5" x14ac:dyDescent="0.25">
      <c r="A924" s="24" t="str">
        <f ca="1">IFERROR(__xludf.DUMMYFUNCTION("TRANSPOSE(UNIQUE(FILTER(Listas_Gantt!$B$7:$B1000,Listas_Gantt!$A$7:$A1000=Gantt!I988)))"),"")</f>
        <v/>
      </c>
      <c r="K924" s="23"/>
    </row>
    <row r="925" spans="1:11" ht="12.5" x14ac:dyDescent="0.25">
      <c r="A925" s="24" t="str">
        <f ca="1">IFERROR(__xludf.DUMMYFUNCTION("TRANSPOSE(UNIQUE(FILTER(Listas_Gantt!$B$7:$B1000,Listas_Gantt!$A$7:$A1000=Gantt!I989)))"),"")</f>
        <v/>
      </c>
      <c r="K925" s="23"/>
    </row>
    <row r="926" spans="1:11" ht="12.5" x14ac:dyDescent="0.25">
      <c r="A926" s="24" t="str">
        <f ca="1">IFERROR(__xludf.DUMMYFUNCTION("TRANSPOSE(UNIQUE(FILTER(Listas_Gantt!$B$7:$B1000,Listas_Gantt!$A$7:$A1000=Gantt!I990)))"),"")</f>
        <v/>
      </c>
      <c r="K926" s="23"/>
    </row>
    <row r="927" spans="1:11" ht="12.5" x14ac:dyDescent="0.25">
      <c r="A927" s="24" t="str">
        <f ca="1">IFERROR(__xludf.DUMMYFUNCTION("TRANSPOSE(UNIQUE(FILTER(Listas_Gantt!$B$7:$B1000,Listas_Gantt!$A$7:$A1000=Gantt!I991)))"),"")</f>
        <v/>
      </c>
      <c r="K927" s="23"/>
    </row>
    <row r="928" spans="1:11" ht="12.5" x14ac:dyDescent="0.25">
      <c r="A928" s="24" t="str">
        <f ca="1">IFERROR(__xludf.DUMMYFUNCTION("TRANSPOSE(UNIQUE(FILTER(Listas_Gantt!$B$7:$B1000,Listas_Gantt!$A$7:$A1000=Gantt!I992)))"),"")</f>
        <v/>
      </c>
      <c r="K928" s="23"/>
    </row>
    <row r="929" spans="1:11" ht="12.5" x14ac:dyDescent="0.25">
      <c r="A929" s="24" t="str">
        <f ca="1">IFERROR(__xludf.DUMMYFUNCTION("TRANSPOSE(UNIQUE(FILTER(Listas_Gantt!$B$7:$B1000,Listas_Gantt!$A$7:$A1000=Gantt!I993)))"),"")</f>
        <v/>
      </c>
      <c r="K929" s="23"/>
    </row>
    <row r="930" spans="1:11" ht="12.5" x14ac:dyDescent="0.25">
      <c r="A930" s="24" t="str">
        <f ca="1">IFERROR(__xludf.DUMMYFUNCTION("TRANSPOSE(UNIQUE(FILTER(Listas_Gantt!$B$7:$B1000,Listas_Gantt!$A$7:$A1000=Gantt!I994)))"),"")</f>
        <v/>
      </c>
      <c r="K930" s="23"/>
    </row>
    <row r="931" spans="1:11" ht="12.5" x14ac:dyDescent="0.25">
      <c r="A931" s="24" t="str">
        <f ca="1">IFERROR(__xludf.DUMMYFUNCTION("TRANSPOSE(UNIQUE(FILTER(Listas_Gantt!$B$7:$B1000,Listas_Gantt!$A$7:$A1000=Gantt!I995)))"),"")</f>
        <v/>
      </c>
      <c r="K931" s="23"/>
    </row>
    <row r="932" spans="1:11" ht="12.5" x14ac:dyDescent="0.25">
      <c r="A932" s="24" t="str">
        <f ca="1">IFERROR(__xludf.DUMMYFUNCTION("TRANSPOSE(UNIQUE(FILTER(Listas_Gantt!$B$7:$B1000,Listas_Gantt!$A$7:$A1000=Gantt!I996)))"),"")</f>
        <v/>
      </c>
      <c r="K932" s="23"/>
    </row>
    <row r="933" spans="1:11" ht="12.5" x14ac:dyDescent="0.25">
      <c r="A933" s="24" t="str">
        <f ca="1">IFERROR(__xludf.DUMMYFUNCTION("TRANSPOSE(UNIQUE(FILTER(Listas_Gantt!$B$7:$B1000,Listas_Gantt!$A$7:$A1000=Gantt!I997)))"),"")</f>
        <v/>
      </c>
      <c r="K933" s="23"/>
    </row>
    <row r="934" spans="1:11" ht="12.5" x14ac:dyDescent="0.25">
      <c r="A934" s="24" t="str">
        <f ca="1">IFERROR(__xludf.DUMMYFUNCTION("TRANSPOSE(UNIQUE(FILTER(Listas_Gantt!$B$7:$B1000,Listas_Gantt!$A$7:$A1000=Gantt!I998)))"),"")</f>
        <v/>
      </c>
      <c r="K934" s="23"/>
    </row>
    <row r="935" spans="1:11" ht="12.5" x14ac:dyDescent="0.25">
      <c r="A935" s="24" t="str">
        <f ca="1">IFERROR(__xludf.DUMMYFUNCTION("TRANSPOSE(UNIQUE(FILTER(Listas_Gantt!$B$7:$B1000,Listas_Gantt!$A$7:$A1000=Gantt!I999)))"),"")</f>
        <v/>
      </c>
      <c r="K935" s="23"/>
    </row>
    <row r="936" spans="1:11" ht="12.5" x14ac:dyDescent="0.25">
      <c r="A936" s="24" t="str">
        <f ca="1">IFERROR(__xludf.DUMMYFUNCTION("TRANSPOSE(UNIQUE(FILTER(Listas_Gantt!$B$7:$B1000,Listas_Gantt!$A$7:$A1000=Gantt!I1000)))"),"")</f>
        <v/>
      </c>
      <c r="K936" s="23"/>
    </row>
    <row r="937" spans="1:11" ht="12.5" x14ac:dyDescent="0.25">
      <c r="A937" s="24" t="str">
        <f ca="1">IFERROR(__xludf.DUMMYFUNCTION("TRANSPOSE(UNIQUE(FILTER(Listas_Gantt!$B$7:$B1000,Listas_Gantt!$A$7:$A1000=Gantt!I1001)))"),"")</f>
        <v/>
      </c>
      <c r="K937" s="23"/>
    </row>
    <row r="938" spans="1:11" ht="12.5" x14ac:dyDescent="0.25">
      <c r="A938" s="24" t="str">
        <f ca="1">IFERROR(__xludf.DUMMYFUNCTION("TRANSPOSE(UNIQUE(FILTER(Listas_Gantt!$B$7:$B1000,Listas_Gantt!$A$7:$A1000=Gantt!I1002)))"),"")</f>
        <v/>
      </c>
      <c r="K938" s="23"/>
    </row>
    <row r="939" spans="1:11" ht="12.5" x14ac:dyDescent="0.25">
      <c r="A939" s="24" t="str">
        <f ca="1">IFERROR(__xludf.DUMMYFUNCTION("TRANSPOSE(UNIQUE(FILTER(Listas_Gantt!$B$7:$B1000,Listas_Gantt!$A$7:$A1000=Gantt!I1003)))"),"")</f>
        <v/>
      </c>
      <c r="K939" s="23"/>
    </row>
    <row r="940" spans="1:11" ht="12.5" x14ac:dyDescent="0.25">
      <c r="A940" s="24" t="str">
        <f ca="1">IFERROR(__xludf.DUMMYFUNCTION("TRANSPOSE(UNIQUE(FILTER(Listas_Gantt!$B$7:$B1000,Listas_Gantt!$A$7:$A1000=Gantt!I1004)))"),"")</f>
        <v/>
      </c>
      <c r="K940" s="23"/>
    </row>
    <row r="941" spans="1:11" ht="12.5" x14ac:dyDescent="0.25">
      <c r="A941" s="24" t="str">
        <f ca="1">IFERROR(__xludf.DUMMYFUNCTION("TRANSPOSE(UNIQUE(FILTER(Listas_Gantt!$B$7:$B1000,Listas_Gantt!$A$7:$A1000=Gantt!I1005)))"),"")</f>
        <v/>
      </c>
      <c r="K941" s="23"/>
    </row>
    <row r="942" spans="1:11" ht="12.5" x14ac:dyDescent="0.25">
      <c r="A942" s="24" t="str">
        <f ca="1">IFERROR(__xludf.DUMMYFUNCTION("TRANSPOSE(UNIQUE(FILTER(Listas_Gantt!$B$7:$B1000,Listas_Gantt!$A$7:$A1000=Gantt!I1006)))"),"")</f>
        <v/>
      </c>
      <c r="K942" s="23"/>
    </row>
    <row r="943" spans="1:11" ht="12.5" x14ac:dyDescent="0.25">
      <c r="A943" s="24" t="str">
        <f ca="1">IFERROR(__xludf.DUMMYFUNCTION("TRANSPOSE(UNIQUE(FILTER(Listas_Gantt!$B$7:$B1000,Listas_Gantt!$A$7:$A1000=Gantt!I1007)))"),"")</f>
        <v/>
      </c>
      <c r="K943" s="23"/>
    </row>
    <row r="944" spans="1:11" ht="12.5" x14ac:dyDescent="0.25">
      <c r="A944" s="24" t="str">
        <f ca="1">IFERROR(__xludf.DUMMYFUNCTION("TRANSPOSE(UNIQUE(FILTER(Listas_Gantt!$B$7:$B1000,Listas_Gantt!$A$7:$A1000=Gantt!I1008)))"),"")</f>
        <v/>
      </c>
      <c r="K944" s="23"/>
    </row>
    <row r="945" spans="1:11" ht="12.5" x14ac:dyDescent="0.25">
      <c r="A945" s="24" t="str">
        <f ca="1">IFERROR(__xludf.DUMMYFUNCTION("TRANSPOSE(UNIQUE(FILTER(Listas_Gantt!$B$7:$B1000,Listas_Gantt!$A$7:$A1000=Gantt!I1009)))"),"")</f>
        <v/>
      </c>
      <c r="K945" s="23"/>
    </row>
    <row r="946" spans="1:11" ht="12.5" x14ac:dyDescent="0.25">
      <c r="A946" s="24" t="str">
        <f ca="1">IFERROR(__xludf.DUMMYFUNCTION("TRANSPOSE(UNIQUE(FILTER(Listas_Gantt!$B$7:$B1000,Listas_Gantt!$A$7:$A1000=Gantt!I1010)))"),"")</f>
        <v/>
      </c>
      <c r="K946" s="23"/>
    </row>
    <row r="947" spans="1:11" ht="12.5" x14ac:dyDescent="0.25">
      <c r="A947" s="24" t="str">
        <f ca="1">IFERROR(__xludf.DUMMYFUNCTION("TRANSPOSE(UNIQUE(FILTER(Listas_Gantt!$B$7:$B1000,Listas_Gantt!$A$7:$A1000=Gantt!I1011)))"),"")</f>
        <v/>
      </c>
      <c r="K947" s="23"/>
    </row>
    <row r="948" spans="1:11" ht="12.5" x14ac:dyDescent="0.25">
      <c r="A948" s="24" t="str">
        <f ca="1">IFERROR(__xludf.DUMMYFUNCTION("TRANSPOSE(UNIQUE(FILTER(Listas_Gantt!$B$7:$B1000,Listas_Gantt!$A$7:$A1000=Gantt!I1012)))"),"")</f>
        <v/>
      </c>
      <c r="K948" s="23"/>
    </row>
    <row r="949" spans="1:11" ht="12.5" x14ac:dyDescent="0.25">
      <c r="A949" s="24" t="str">
        <f ca="1">IFERROR(__xludf.DUMMYFUNCTION("TRANSPOSE(UNIQUE(FILTER(Listas_Gantt!$B$7:$B1000,Listas_Gantt!$A$7:$A1000=Gantt!I1013)))"),"")</f>
        <v/>
      </c>
      <c r="K949" s="23"/>
    </row>
    <row r="950" spans="1:11" ht="12.5" x14ac:dyDescent="0.25">
      <c r="A950" s="24" t="str">
        <f ca="1">IFERROR(__xludf.DUMMYFUNCTION("TRANSPOSE(UNIQUE(FILTER(Listas_Gantt!$B$7:$B1000,Listas_Gantt!$A$7:$A1000=Gantt!I1014)))"),"")</f>
        <v/>
      </c>
      <c r="K950" s="23"/>
    </row>
    <row r="951" spans="1:11" ht="12.5" x14ac:dyDescent="0.25">
      <c r="A951" s="24" t="str">
        <f ca="1">IFERROR(__xludf.DUMMYFUNCTION("TRANSPOSE(UNIQUE(FILTER(Listas_Gantt!$B$7:$B1000,Listas_Gantt!$A$7:$A1000=Gantt!I1015)))"),"")</f>
        <v/>
      </c>
      <c r="K951" s="23"/>
    </row>
    <row r="952" spans="1:11" ht="12.5" x14ac:dyDescent="0.25">
      <c r="A952" s="24" t="str">
        <f ca="1">IFERROR(__xludf.DUMMYFUNCTION("TRANSPOSE(UNIQUE(FILTER(Listas_Gantt!$B$7:$B1000,Listas_Gantt!$A$7:$A1000=Gantt!I1016)))"),"")</f>
        <v/>
      </c>
      <c r="K952" s="23"/>
    </row>
    <row r="953" spans="1:11" ht="12.5" x14ac:dyDescent="0.25">
      <c r="A953" s="24" t="str">
        <f ca="1">IFERROR(__xludf.DUMMYFUNCTION("TRANSPOSE(UNIQUE(FILTER(Listas_Gantt!$B$7:$B1000,Listas_Gantt!$A$7:$A1000=Gantt!I1017)))"),"")</f>
        <v/>
      </c>
      <c r="K953" s="23"/>
    </row>
    <row r="954" spans="1:11" ht="12.5" x14ac:dyDescent="0.25">
      <c r="A954" s="24" t="str">
        <f ca="1">IFERROR(__xludf.DUMMYFUNCTION("TRANSPOSE(UNIQUE(FILTER(Listas_Gantt!$B$7:$B1000,Listas_Gantt!$A$7:$A1000=Gantt!I1018)))"),"")</f>
        <v/>
      </c>
      <c r="K954" s="23"/>
    </row>
    <row r="955" spans="1:11" ht="12.5" x14ac:dyDescent="0.25">
      <c r="A955" s="24" t="str">
        <f ca="1">IFERROR(__xludf.DUMMYFUNCTION("TRANSPOSE(UNIQUE(FILTER(Listas_Gantt!$B$7:$B1000,Listas_Gantt!$A$7:$A1000=Gantt!I1019)))"),"")</f>
        <v/>
      </c>
      <c r="K955" s="23"/>
    </row>
    <row r="956" spans="1:11" ht="12.5" x14ac:dyDescent="0.25">
      <c r="A956" s="24" t="str">
        <f ca="1">IFERROR(__xludf.DUMMYFUNCTION("TRANSPOSE(UNIQUE(FILTER(Listas_Gantt!$B$7:$B1000,Listas_Gantt!$A$7:$A1000=Gantt!I1020)))"),"")</f>
        <v/>
      </c>
      <c r="K956" s="23"/>
    </row>
    <row r="957" spans="1:11" ht="12.5" x14ac:dyDescent="0.25">
      <c r="A957" s="24" t="str">
        <f ca="1">IFERROR(__xludf.DUMMYFUNCTION("TRANSPOSE(UNIQUE(FILTER(Listas_Gantt!$B$7:$B1000,Listas_Gantt!$A$7:$A1000=Gantt!I1021)))"),"")</f>
        <v/>
      </c>
      <c r="K957" s="23"/>
    </row>
    <row r="958" spans="1:11" ht="12.5" x14ac:dyDescent="0.25">
      <c r="A958" s="24" t="str">
        <f ca="1">IFERROR(__xludf.DUMMYFUNCTION("TRANSPOSE(UNIQUE(FILTER(Listas_Gantt!$B$7:$B1000,Listas_Gantt!$A$7:$A1000=Gantt!I1022)))"),"")</f>
        <v/>
      </c>
      <c r="K958" s="23"/>
    </row>
    <row r="959" spans="1:11" ht="12.5" x14ac:dyDescent="0.25">
      <c r="A959" s="24" t="str">
        <f ca="1">IFERROR(__xludf.DUMMYFUNCTION("TRANSPOSE(UNIQUE(FILTER(Listas_Gantt!$B$7:$B1000,Listas_Gantt!$A$7:$A1000=Gantt!I1023)))"),"")</f>
        <v/>
      </c>
      <c r="K959" s="23"/>
    </row>
    <row r="960" spans="1:11" ht="12.5" x14ac:dyDescent="0.25">
      <c r="A960" s="24" t="str">
        <f ca="1">IFERROR(__xludf.DUMMYFUNCTION("TRANSPOSE(UNIQUE(FILTER(Listas_Gantt!$B$7:$B1000,Listas_Gantt!$A$7:$A1000=Gantt!I1024)))"),"")</f>
        <v/>
      </c>
      <c r="K960" s="23"/>
    </row>
    <row r="961" spans="1:11" ht="12.5" x14ac:dyDescent="0.25">
      <c r="A961" s="24" t="str">
        <f ca="1">IFERROR(__xludf.DUMMYFUNCTION("TRANSPOSE(UNIQUE(FILTER(Listas_Gantt!$B$7:$B1000,Listas_Gantt!$A$7:$A1000=Gantt!I1025)))"),"")</f>
        <v/>
      </c>
      <c r="K961" s="23"/>
    </row>
    <row r="962" spans="1:11" ht="12.5" x14ac:dyDescent="0.25">
      <c r="A962" s="24" t="str">
        <f ca="1">IFERROR(__xludf.DUMMYFUNCTION("TRANSPOSE(UNIQUE(FILTER(Listas_Gantt!$B$7:$B1000,Listas_Gantt!$A$7:$A1000=Gantt!I1026)))"),"")</f>
        <v/>
      </c>
      <c r="K962" s="23"/>
    </row>
    <row r="963" spans="1:11" ht="12.5" x14ac:dyDescent="0.25">
      <c r="A963" s="24" t="str">
        <f ca="1">IFERROR(__xludf.DUMMYFUNCTION("TRANSPOSE(UNIQUE(FILTER(Listas_Gantt!$B$7:$B1000,Listas_Gantt!$A$7:$A1000=Gantt!I1027)))"),"")</f>
        <v/>
      </c>
      <c r="K963" s="23"/>
    </row>
    <row r="964" spans="1:11" ht="12.5" x14ac:dyDescent="0.25">
      <c r="A964" s="24" t="str">
        <f ca="1">IFERROR(__xludf.DUMMYFUNCTION("TRANSPOSE(UNIQUE(FILTER(Listas_Gantt!$B$7:$B1000,Listas_Gantt!$A$7:$A1000=Gantt!I1028)))"),"")</f>
        <v/>
      </c>
      <c r="K964" s="23"/>
    </row>
    <row r="965" spans="1:11" ht="12.5" x14ac:dyDescent="0.25">
      <c r="A965" s="24" t="str">
        <f ca="1">IFERROR(__xludf.DUMMYFUNCTION("TRANSPOSE(UNIQUE(FILTER(Listas_Gantt!$B$7:$B1000,Listas_Gantt!$A$7:$A1000=Gantt!I1029)))"),"")</f>
        <v/>
      </c>
      <c r="K965" s="23"/>
    </row>
    <row r="966" spans="1:11" ht="12.5" x14ac:dyDescent="0.25">
      <c r="A966" s="24" t="str">
        <f ca="1">IFERROR(__xludf.DUMMYFUNCTION("TRANSPOSE(UNIQUE(FILTER(Listas_Gantt!$B$7:$B1000,Listas_Gantt!$A$7:$A1000=Gantt!I1030)))"),"")</f>
        <v/>
      </c>
      <c r="K966" s="23"/>
    </row>
    <row r="967" spans="1:11" ht="12.5" x14ac:dyDescent="0.25">
      <c r="A967" s="24" t="str">
        <f ca="1">IFERROR(__xludf.DUMMYFUNCTION("TRANSPOSE(UNIQUE(FILTER(Listas_Gantt!$B$7:$B1000,Listas_Gantt!$A$7:$A1000=Gantt!I1031)))"),"")</f>
        <v/>
      </c>
      <c r="K967" s="23"/>
    </row>
    <row r="968" spans="1:11" ht="12.5" x14ac:dyDescent="0.25">
      <c r="A968" s="24" t="str">
        <f ca="1">IFERROR(__xludf.DUMMYFUNCTION("TRANSPOSE(UNIQUE(FILTER(Listas_Gantt!$B$7:$B1000,Listas_Gantt!$A$7:$A1000=Gantt!I1032)))"),"")</f>
        <v/>
      </c>
      <c r="K968" s="23"/>
    </row>
    <row r="969" spans="1:11" ht="12.5" x14ac:dyDescent="0.25">
      <c r="A969" s="24" t="str">
        <f ca="1">IFERROR(__xludf.DUMMYFUNCTION("TRANSPOSE(UNIQUE(FILTER(Listas_Gantt!$B$7:$B1000,Listas_Gantt!$A$7:$A1000=Gantt!I1033)))"),"")</f>
        <v/>
      </c>
      <c r="K969" s="23"/>
    </row>
    <row r="970" spans="1:11" ht="12.5" x14ac:dyDescent="0.25">
      <c r="A970" s="24" t="str">
        <f ca="1">IFERROR(__xludf.DUMMYFUNCTION("TRANSPOSE(UNIQUE(FILTER(Listas_Gantt!$B$7:$B1000,Listas_Gantt!$A$7:$A1000=Gantt!I1034)))"),"")</f>
        <v/>
      </c>
      <c r="K970" s="23"/>
    </row>
    <row r="971" spans="1:11" ht="12.5" x14ac:dyDescent="0.25">
      <c r="A971" s="24" t="str">
        <f ca="1">IFERROR(__xludf.DUMMYFUNCTION("TRANSPOSE(UNIQUE(FILTER(Listas_Gantt!$B$7:$B1000,Listas_Gantt!$A$7:$A1000=Gantt!I1035)))"),"")</f>
        <v/>
      </c>
      <c r="K971" s="23"/>
    </row>
    <row r="972" spans="1:11" ht="12.5" x14ac:dyDescent="0.25">
      <c r="A972" s="24" t="str">
        <f ca="1">IFERROR(__xludf.DUMMYFUNCTION("TRANSPOSE(UNIQUE(FILTER(Listas_Gantt!$B$7:$B1000,Listas_Gantt!$A$7:$A1000=Gantt!I1036)))"),"")</f>
        <v/>
      </c>
      <c r="K972" s="23"/>
    </row>
    <row r="973" spans="1:11" ht="12.5" x14ac:dyDescent="0.25">
      <c r="A973" s="24" t="str">
        <f ca="1">IFERROR(__xludf.DUMMYFUNCTION("TRANSPOSE(UNIQUE(FILTER(Listas_Gantt!$B$7:$B1000,Listas_Gantt!$A$7:$A1000=Gantt!I1037)))"),"")</f>
        <v/>
      </c>
      <c r="K973" s="23"/>
    </row>
    <row r="974" spans="1:11" ht="12.5" x14ac:dyDescent="0.25">
      <c r="A974" s="24" t="str">
        <f ca="1">IFERROR(__xludf.DUMMYFUNCTION("TRANSPOSE(UNIQUE(FILTER(Listas_Gantt!$B$7:$B1000,Listas_Gantt!$A$7:$A1000=Gantt!I1038)))"),"")</f>
        <v/>
      </c>
      <c r="K974" s="23"/>
    </row>
    <row r="975" spans="1:11" ht="12.5" x14ac:dyDescent="0.25">
      <c r="A975" s="24" t="str">
        <f ca="1">IFERROR(__xludf.DUMMYFUNCTION("TRANSPOSE(UNIQUE(FILTER(Listas_Gantt!$B$7:$B1000,Listas_Gantt!$A$7:$A1000=Gantt!I1039)))"),"")</f>
        <v/>
      </c>
      <c r="K975" s="23"/>
    </row>
    <row r="976" spans="1:11" ht="12.5" x14ac:dyDescent="0.25">
      <c r="A976" s="24" t="str">
        <f ca="1">IFERROR(__xludf.DUMMYFUNCTION("TRANSPOSE(UNIQUE(FILTER(Listas_Gantt!$B$7:$B1000,Listas_Gantt!$A$7:$A1000=Gantt!I1040)))"),"")</f>
        <v/>
      </c>
      <c r="K976" s="23"/>
    </row>
    <row r="977" spans="1:11" ht="12.5" x14ac:dyDescent="0.25">
      <c r="A977" s="24" t="str">
        <f ca="1">IFERROR(__xludf.DUMMYFUNCTION("TRANSPOSE(UNIQUE(FILTER(Listas_Gantt!$B$7:$B1000,Listas_Gantt!$A$7:$A1000=Gantt!I1041)))"),"")</f>
        <v/>
      </c>
      <c r="K977" s="23"/>
    </row>
    <row r="978" spans="1:11" ht="12.5" x14ac:dyDescent="0.25">
      <c r="A978" s="24" t="str">
        <f ca="1">IFERROR(__xludf.DUMMYFUNCTION("TRANSPOSE(UNIQUE(FILTER(Listas_Gantt!$B$7:$B1000,Listas_Gantt!$A$7:$A1000=Gantt!I1042)))"),"")</f>
        <v/>
      </c>
      <c r="K978" s="23"/>
    </row>
    <row r="979" spans="1:11" ht="12.5" x14ac:dyDescent="0.25">
      <c r="A979" s="24" t="str">
        <f ca="1">IFERROR(__xludf.DUMMYFUNCTION("TRANSPOSE(UNIQUE(FILTER(Listas_Gantt!$B$7:$B1000,Listas_Gantt!$A$7:$A1000=Gantt!I1043)))"),"")</f>
        <v/>
      </c>
      <c r="K979" s="23"/>
    </row>
    <row r="980" spans="1:11" ht="12.5" x14ac:dyDescent="0.25">
      <c r="A980" s="24" t="str">
        <f ca="1">IFERROR(__xludf.DUMMYFUNCTION("TRANSPOSE(UNIQUE(FILTER(Listas_Gantt!$B$7:$B1000,Listas_Gantt!$A$7:$A1000=Gantt!I1044)))"),"")</f>
        <v/>
      </c>
      <c r="K980" s="23"/>
    </row>
    <row r="981" spans="1:11" ht="12.5" x14ac:dyDescent="0.25">
      <c r="A981" s="24" t="str">
        <f ca="1">IFERROR(__xludf.DUMMYFUNCTION("TRANSPOSE(UNIQUE(FILTER(Listas_Gantt!$B$7:$B1000,Listas_Gantt!$A$7:$A1000=Gantt!I1045)))"),"")</f>
        <v/>
      </c>
      <c r="K981" s="23"/>
    </row>
    <row r="982" spans="1:11" ht="12.5" x14ac:dyDescent="0.25">
      <c r="A982" s="24" t="str">
        <f ca="1">IFERROR(__xludf.DUMMYFUNCTION("TRANSPOSE(UNIQUE(FILTER(Listas_Gantt!$B$7:$B1000,Listas_Gantt!$A$7:$A1000=Gantt!I1046)))"),"")</f>
        <v/>
      </c>
      <c r="K982" s="23"/>
    </row>
    <row r="983" spans="1:11" ht="12.5" x14ac:dyDescent="0.25">
      <c r="A983" s="24" t="str">
        <f ca="1">IFERROR(__xludf.DUMMYFUNCTION("TRANSPOSE(UNIQUE(FILTER(Listas_Gantt!$B$7:$B1000,Listas_Gantt!$A$7:$A1000=Gantt!I1047)))"),"")</f>
        <v/>
      </c>
      <c r="K983" s="23"/>
    </row>
    <row r="984" spans="1:11" ht="12.5" x14ac:dyDescent="0.25">
      <c r="A984" s="24" t="str">
        <f ca="1">IFERROR(__xludf.DUMMYFUNCTION("TRANSPOSE(UNIQUE(FILTER(Listas_Gantt!$B$7:$B1000,Listas_Gantt!$A$7:$A1000=Gantt!I1048)))"),"")</f>
        <v/>
      </c>
      <c r="K984" s="23"/>
    </row>
    <row r="985" spans="1:11" ht="12.5" x14ac:dyDescent="0.25">
      <c r="A985" s="24" t="str">
        <f ca="1">IFERROR(__xludf.DUMMYFUNCTION("TRANSPOSE(UNIQUE(FILTER(Listas_Gantt!$B$7:$B1000,Listas_Gantt!$A$7:$A1000=Gantt!I1049)))"),"")</f>
        <v/>
      </c>
      <c r="K985" s="23"/>
    </row>
    <row r="986" spans="1:11" ht="12.5" x14ac:dyDescent="0.25">
      <c r="A986" s="24" t="str">
        <f ca="1">IFERROR(__xludf.DUMMYFUNCTION("TRANSPOSE(UNIQUE(FILTER(Listas_Gantt!$B$7:$B1000,Listas_Gantt!$A$7:$A1000=Gantt!I1050)))"),"")</f>
        <v/>
      </c>
      <c r="K986" s="23"/>
    </row>
    <row r="987" spans="1:11" ht="12.5" x14ac:dyDescent="0.25">
      <c r="A987" s="24" t="str">
        <f ca="1">IFERROR(__xludf.DUMMYFUNCTION("TRANSPOSE(UNIQUE(FILTER(Listas_Gantt!$B$7:$B1000,Listas_Gantt!$A$7:$A1000=Gantt!I1051)))"),"")</f>
        <v/>
      </c>
      <c r="K987" s="23"/>
    </row>
    <row r="988" spans="1:11" ht="12.5" x14ac:dyDescent="0.25">
      <c r="A988" s="24" t="str">
        <f ca="1">IFERROR(__xludf.DUMMYFUNCTION("TRANSPOSE(UNIQUE(FILTER(Listas_Gantt!$B$7:$B1000,Listas_Gantt!$A$7:$A1000=Gantt!I1052)))"),"")</f>
        <v/>
      </c>
      <c r="K988" s="23"/>
    </row>
    <row r="989" spans="1:11" ht="12.5" x14ac:dyDescent="0.25">
      <c r="A989" s="24" t="str">
        <f ca="1">IFERROR(__xludf.DUMMYFUNCTION("TRANSPOSE(UNIQUE(FILTER(Listas_Gantt!$B$7:$B1000,Listas_Gantt!$A$7:$A1000=Gantt!I1053)))"),"")</f>
        <v/>
      </c>
      <c r="K989" s="23"/>
    </row>
    <row r="990" spans="1:11" ht="12.5" x14ac:dyDescent="0.25">
      <c r="A990" s="24" t="str">
        <f ca="1">IFERROR(__xludf.DUMMYFUNCTION("TRANSPOSE(UNIQUE(FILTER(Listas_Gantt!$B$7:$B1000,Listas_Gantt!$A$7:$A1000=Gantt!I1054)))"),"")</f>
        <v/>
      </c>
      <c r="K990" s="23"/>
    </row>
    <row r="991" spans="1:11" ht="12.5" x14ac:dyDescent="0.25">
      <c r="A991" s="24" t="str">
        <f ca="1">IFERROR(__xludf.DUMMYFUNCTION("TRANSPOSE(UNIQUE(FILTER(Listas_Gantt!$B$7:$B1000,Listas_Gantt!$A$7:$A1000=Gantt!I1055)))"),"")</f>
        <v/>
      </c>
      <c r="K991" s="23"/>
    </row>
    <row r="992" spans="1:11" ht="12.5" x14ac:dyDescent="0.25">
      <c r="A992" s="24" t="str">
        <f ca="1">IFERROR(__xludf.DUMMYFUNCTION("TRANSPOSE(UNIQUE(FILTER(Listas_Gantt!$B$7:$B1000,Listas_Gantt!$A$7:$A1000=Gantt!I1056)))"),"")</f>
        <v/>
      </c>
      <c r="K992" s="23"/>
    </row>
    <row r="993" spans="1:11" ht="12.5" x14ac:dyDescent="0.25">
      <c r="A993" s="24" t="str">
        <f ca="1">IFERROR(__xludf.DUMMYFUNCTION("TRANSPOSE(UNIQUE(FILTER(Listas_Gantt!$B$7:$B1000,Listas_Gantt!$A$7:$A1000=Gantt!I1057)))"),"")</f>
        <v/>
      </c>
      <c r="K993" s="23"/>
    </row>
    <row r="994" spans="1:11" ht="12.5" x14ac:dyDescent="0.25">
      <c r="A994" s="24" t="str">
        <f ca="1">IFERROR(__xludf.DUMMYFUNCTION("TRANSPOSE(UNIQUE(FILTER(Listas_Gantt!$B$7:$B1000,Listas_Gantt!$A$7:$A1000=Gantt!I1058)))"),"")</f>
        <v/>
      </c>
      <c r="K994" s="23"/>
    </row>
    <row r="995" spans="1:11" ht="12.5" x14ac:dyDescent="0.25">
      <c r="A995" s="24" t="str">
        <f ca="1">IFERROR(__xludf.DUMMYFUNCTION("TRANSPOSE(UNIQUE(FILTER(Listas_Gantt!$B$7:$B1000,Listas_Gantt!$A$7:$A1000=Gantt!I1059)))"),"")</f>
        <v/>
      </c>
      <c r="K995" s="23"/>
    </row>
    <row r="996" spans="1:11" ht="12.5" x14ac:dyDescent="0.25">
      <c r="A996" s="24" t="str">
        <f ca="1">IFERROR(__xludf.DUMMYFUNCTION("TRANSPOSE(UNIQUE(FILTER(Listas_Gantt!$B$7:$B1000,Listas_Gantt!$A$7:$A1000=Gantt!I1060)))"),"")</f>
        <v/>
      </c>
      <c r="K996" s="23"/>
    </row>
    <row r="997" spans="1:11" ht="12.5" x14ac:dyDescent="0.25">
      <c r="A997" s="24" t="str">
        <f ca="1">IFERROR(__xludf.DUMMYFUNCTION("TRANSPOSE(UNIQUE(FILTER(Listas_Gantt!$B$7:$B1000,Listas_Gantt!$A$7:$A1000=Gantt!I1061)))"),"")</f>
        <v/>
      </c>
      <c r="K997" s="23"/>
    </row>
    <row r="998" spans="1:11" ht="12.5" x14ac:dyDescent="0.25">
      <c r="A998" s="24" t="str">
        <f ca="1">IFERROR(__xludf.DUMMYFUNCTION("TRANSPOSE(UNIQUE(FILTER(Listas_Gantt!$B$7:$B1000,Listas_Gantt!$A$7:$A1000=Gantt!I1062)))"),"")</f>
        <v/>
      </c>
      <c r="K998" s="23"/>
    </row>
    <row r="999" spans="1:11" ht="12.5" x14ac:dyDescent="0.25">
      <c r="A999" s="24" t="str">
        <f ca="1">IFERROR(__xludf.DUMMYFUNCTION("TRANSPOSE(UNIQUE(FILTER(Listas_Gantt!$B$7:$B1000,Listas_Gantt!$A$7:$A1000=Gantt!I1063)))"),"")</f>
        <v/>
      </c>
      <c r="K999" s="23"/>
    </row>
    <row r="1000" spans="1:11" ht="12.5" x14ac:dyDescent="0.25">
      <c r="A1000" s="24" t="str">
        <f ca="1">IFERROR(__xludf.DUMMYFUNCTION("TRANSPOSE(UNIQUE(FILTER(Listas_Gantt!$B$7:$B1000,Listas_Gantt!$A$7:$A1000=Gantt!I1064)))"),"")</f>
        <v/>
      </c>
      <c r="K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Gantt</vt:lpstr>
      <vt:lpstr>Listas_Hitos</vt:lpstr>
      <vt:lpstr>Aux_Validación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Goza</dc:creator>
  <cp:lastModifiedBy>Nicolás Espinoza</cp:lastModifiedBy>
  <dcterms:created xsi:type="dcterms:W3CDTF">2024-04-15T19:21:40Z</dcterms:created>
  <dcterms:modified xsi:type="dcterms:W3CDTF">2025-10-28T21:03:48Z</dcterms:modified>
</cp:coreProperties>
</file>